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2aa23e8de86c94e/2023神奈川関東/"/>
    </mc:Choice>
  </mc:AlternateContent>
  <xr:revisionPtr revIDLastSave="184" documentId="11_3DB8082FEC99C0CE4D8CE30255EA807105A5AD18" xr6:coauthVersionLast="47" xr6:coauthVersionMax="47" xr10:uidLastSave="{974B33A6-9129-405C-8933-4C3EEADDFF41}"/>
  <bookViews>
    <workbookView showSheetTabs="0" xWindow="-110" yWindow="-110" windowWidth="19420" windowHeight="10420" xr2:uid="{00000000-000D-0000-FFFF-FFFF00000000}"/>
  </bookViews>
  <sheets>
    <sheet name="申込書" sheetId="1" r:id="rId1"/>
    <sheet name="プログラム用データ" sheetId="2" r:id="rId2"/>
  </sheets>
  <definedNames>
    <definedName name="_xlnm.Print_Area" localSheetId="0">申込書!$A$1:$AD$62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" i="2" l="1"/>
  <c r="A4" i="2" s="1"/>
  <c r="J3" i="2"/>
  <c r="A3" i="2" s="1"/>
  <c r="B49" i="1"/>
  <c r="I4" i="2" s="1"/>
  <c r="B47" i="1"/>
  <c r="I3" i="2" s="1"/>
  <c r="B51" i="1"/>
  <c r="B45" i="1"/>
  <c r="K4" i="2" l="1"/>
  <c r="E4" i="2"/>
  <c r="B4" i="2"/>
  <c r="G4" i="2"/>
  <c r="C4" i="2"/>
  <c r="F4" i="2"/>
  <c r="H4" i="2"/>
  <c r="L4" i="2"/>
  <c r="B3" i="2"/>
  <c r="K3" i="2"/>
  <c r="E3" i="2"/>
  <c r="H3" i="2"/>
  <c r="G3" i="2"/>
  <c r="C3" i="2"/>
  <c r="F3" i="2"/>
  <c r="L3" i="2"/>
  <c r="C2" i="2"/>
  <c r="B2" i="2"/>
  <c r="H2" i="2"/>
  <c r="AK9" i="1"/>
  <c r="AJ9" i="1"/>
  <c r="AH51" i="1" l="1"/>
  <c r="AH49" i="1"/>
  <c r="D4" i="2" s="1"/>
  <c r="AH47" i="1"/>
  <c r="D3" i="2" s="1"/>
  <c r="AH45" i="1"/>
  <c r="D2" i="2" s="1"/>
  <c r="G2" i="2"/>
  <c r="J5" i="2" l="1"/>
  <c r="J2" i="2"/>
  <c r="I5" i="2"/>
  <c r="L2" i="2"/>
  <c r="K2" i="2"/>
  <c r="I2" i="2"/>
  <c r="F2" i="2"/>
  <c r="E2" i="2"/>
  <c r="A2" i="2"/>
  <c r="A60" i="1"/>
  <c r="L5" i="2" l="1"/>
  <c r="E5" i="2"/>
  <c r="A5" i="2"/>
  <c r="G5" i="2"/>
  <c r="K5" i="2"/>
  <c r="B5" i="2"/>
  <c r="H5" i="2"/>
  <c r="F5" i="2"/>
  <c r="D5" i="2"/>
  <c r="C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梶原隆史</author>
  </authors>
  <commentList>
    <comment ref="B45" authorId="0" shapeId="0" xr:uid="{DD2D0DDA-3695-473C-A47B-74AA6E0F4B90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47" authorId="0" shapeId="0" xr:uid="{C6939C09-5424-4E51-9D9B-A5BB91AA8406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49" authorId="0" shapeId="0" xr:uid="{3C9BCAA0-404A-441A-A24F-321580D9DFAB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  <comment ref="B51" authorId="0" shapeId="0" xr:uid="{3E0CDBEE-D765-40BD-9C1F-A47A08609582}">
      <text>
        <r>
          <rPr>
            <sz val="8"/>
            <color indexed="81"/>
            <rFont val="MS P ゴシック"/>
            <family val="3"/>
            <charset val="128"/>
          </rPr>
          <t>上の「都県選択」と左の「都県予選通過順位選択」を入力すると、自動で入力されます。</t>
        </r>
      </text>
    </comment>
  </commentList>
</comments>
</file>

<file path=xl/sharedStrings.xml><?xml version="1.0" encoding="utf-8"?>
<sst xmlns="http://schemas.openxmlformats.org/spreadsheetml/2006/main" count="115" uniqueCount="75">
  <si>
    <t>参　　加　　申　　込　　書</t>
    <phoneticPr fontId="1"/>
  </si>
  <si>
    <t>男女選択</t>
    <rPh sb="0" eb="2">
      <t>ダンジョ</t>
    </rPh>
    <rPh sb="2" eb="4">
      <t>センタク</t>
    </rPh>
    <phoneticPr fontId="1"/>
  </si>
  <si>
    <t>都県選択</t>
    <rPh sb="0" eb="2">
      <t>トケン</t>
    </rPh>
    <rPh sb="2" eb="4">
      <t>センタク</t>
    </rPh>
    <phoneticPr fontId="1"/>
  </si>
  <si>
    <t>班 お よ び 組 番 号</t>
    <phoneticPr fontId="1"/>
  </si>
  <si>
    <t>班</t>
    <rPh sb="0" eb="1">
      <t>ハン</t>
    </rPh>
    <phoneticPr fontId="1"/>
  </si>
  <si>
    <t>組</t>
    <rPh sb="0" eb="1">
      <t>ク</t>
    </rPh>
    <phoneticPr fontId="1"/>
  </si>
  <si>
    <t>フリガナ</t>
    <phoneticPr fontId="1"/>
  </si>
  <si>
    <t>－</t>
    <phoneticPr fontId="1"/>
  </si>
  <si>
    <t>連絡先</t>
    <rPh sb="0" eb="3">
      <t>レンラクサキ</t>
    </rPh>
    <phoneticPr fontId="1"/>
  </si>
  <si>
    <t>携帯電話</t>
    <rPh sb="0" eb="4">
      <t>ケイタイデンワ</t>
    </rPh>
    <phoneticPr fontId="1"/>
  </si>
  <si>
    <t>姓</t>
    <phoneticPr fontId="1"/>
  </si>
  <si>
    <t>名</t>
    <rPh sb="0" eb="1">
      <t>メイ</t>
    </rPh>
    <phoneticPr fontId="1"/>
  </si>
  <si>
    <t>Email</t>
  </si>
  <si>
    <t>携帯電話</t>
    <rPh sb="0" eb="2">
      <t>ケイタイ</t>
    </rPh>
    <rPh sb="2" eb="4">
      <t>デンワ</t>
    </rPh>
    <phoneticPr fontId="1"/>
  </si>
  <si>
    <t>氏名</t>
    <rPh sb="0" eb="2">
      <t>シメイ</t>
    </rPh>
    <phoneticPr fontId="1"/>
  </si>
  <si>
    <t>　外部指導者</t>
    <rPh sb="1" eb="3">
      <t>ガイブ</t>
    </rPh>
    <rPh sb="3" eb="6">
      <t>シドウシャ</t>
    </rPh>
    <phoneticPr fontId="1"/>
  </si>
  <si>
    <t>　　　テクニカルアドバイザー</t>
    <phoneticPr fontId="1"/>
  </si>
  <si>
    <t>ゼッケン</t>
    <phoneticPr fontId="1"/>
  </si>
  <si>
    <t>学年</t>
    <rPh sb="0" eb="2">
      <t>ガクネン</t>
    </rPh>
    <phoneticPr fontId="1"/>
  </si>
  <si>
    <t>参加選手名</t>
    <rPh sb="0" eb="2">
      <t>サンカ</t>
    </rPh>
    <rPh sb="2" eb="4">
      <t>センシュ</t>
    </rPh>
    <rPh sb="4" eb="5">
      <t>メイ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</si>
  <si>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</si>
  <si>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</si>
  <si>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公印</t>
    <rPh sb="0" eb="2">
      <t>コウイン</t>
    </rPh>
    <phoneticPr fontId="1"/>
  </si>
  <si>
    <t>男女</t>
    <rPh sb="0" eb="2">
      <t>ダンジョ</t>
    </rPh>
    <phoneticPr fontId="1"/>
  </si>
  <si>
    <t>都県</t>
    <rPh sb="0" eb="2">
      <t>トケン</t>
    </rPh>
    <phoneticPr fontId="1"/>
  </si>
  <si>
    <t>学校名（正式名称）</t>
    <rPh sb="0" eb="3">
      <t>ガッコウメイ</t>
    </rPh>
    <rPh sb="4" eb="8">
      <t>セイシキメイショウ</t>
    </rPh>
    <phoneticPr fontId="1"/>
  </si>
  <si>
    <t>学校名（フリガナ）</t>
    <rPh sb="0" eb="3">
      <t>ガッコウメイ</t>
    </rPh>
    <phoneticPr fontId="1"/>
  </si>
  <si>
    <t>監督氏名</t>
    <rPh sb="0" eb="2">
      <t>カントク</t>
    </rPh>
    <rPh sb="2" eb="4">
      <t>シメイ</t>
    </rPh>
    <phoneticPr fontId="1"/>
  </si>
  <si>
    <t>監督氏名（フリガナ）</t>
    <rPh sb="0" eb="2">
      <t>カントク</t>
    </rPh>
    <rPh sb="2" eb="4">
      <t>シメイ</t>
    </rPh>
    <phoneticPr fontId="1"/>
  </si>
  <si>
    <t>選手氏名</t>
    <rPh sb="0" eb="2">
      <t>センシュ</t>
    </rPh>
    <rPh sb="2" eb="4">
      <t>シメイ</t>
    </rPh>
    <phoneticPr fontId="1"/>
  </si>
  <si>
    <t>選手氏名（フリガナ）</t>
    <rPh sb="0" eb="2">
      <t>センシュ</t>
    </rPh>
    <rPh sb="2" eb="4">
      <t>シメイ</t>
    </rPh>
    <phoneticPr fontId="1"/>
  </si>
  <si>
    <t>令和５年</t>
    <rPh sb="0" eb="2">
      <t>レイワ</t>
    </rPh>
    <phoneticPr fontId="1"/>
  </si>
  <si>
    <t>令和５年度　第５４回　関東中学校体操競技大会</t>
    <phoneticPr fontId="1"/>
  </si>
  <si>
    <t>学校名
（所属）</t>
    <rPh sb="0" eb="3">
      <t>ガッコウメイ</t>
    </rPh>
    <rPh sb="5" eb="7">
      <t>ショゾク</t>
    </rPh>
    <phoneticPr fontId="1"/>
  </si>
  <si>
    <t>学校（所属）
所在地</t>
    <rPh sb="0" eb="2">
      <t>ガッコウ</t>
    </rPh>
    <rPh sb="3" eb="5">
      <t>ショゾク</t>
    </rPh>
    <rPh sb="7" eb="10">
      <t>ショザイチ</t>
    </rPh>
    <phoneticPr fontId="1"/>
  </si>
  <si>
    <t>上記の生徒は、本校（所属）在籍生徒で、令和５年度第５４回関東中学校体操競技大会の要項に従い、出場権を得たので参加することを承認します。また、本大会のプログラム及びホームページ並びに報道発表における氏名・学校（所属）名・写真等の個人情報の掲載については、本人及び保護者の同意を得ています。（※記載の同意が得られない場合は、その旨を明らかにすること。）</t>
    <rPh sb="10" eb="12">
      <t>ショゾク</t>
    </rPh>
    <rPh sb="13" eb="15">
      <t>ザイセキ</t>
    </rPh>
    <rPh sb="104" eb="106">
      <t>ショゾク</t>
    </rPh>
    <phoneticPr fontId="1"/>
  </si>
  <si>
    <t>学校長
所属長</t>
    <rPh sb="0" eb="3">
      <t>ガッコウチョウ</t>
    </rPh>
    <rPh sb="4" eb="7">
      <t>ショゾクチョウ</t>
    </rPh>
    <phoneticPr fontId="1"/>
  </si>
  <si>
    <t>個人</t>
    <rPh sb="0" eb="2">
      <t>コジン</t>
    </rPh>
    <phoneticPr fontId="1"/>
  </si>
  <si>
    <t>位</t>
    <rPh sb="0" eb="1">
      <t>イ</t>
    </rPh>
    <phoneticPr fontId="1"/>
  </si>
  <si>
    <t>所属情報</t>
    <rPh sb="0" eb="2">
      <t>ショゾク</t>
    </rPh>
    <rPh sb="2" eb="4">
      <t>ジョウホウ</t>
    </rPh>
    <phoneticPr fontId="1"/>
  </si>
  <si>
    <r>
      <rPr>
        <sz val="9"/>
        <color theme="1"/>
        <rFont val="HG丸ｺﾞｼｯｸM-PRO"/>
        <family val="3"/>
        <charset val="128"/>
      </rPr>
      <t>任命権者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8"/>
        <color theme="1"/>
        <rFont val="HG丸ｺﾞｼｯｸM-PRO"/>
        <family val="3"/>
        <charset val="128"/>
      </rPr>
      <t>※部活動指導員の場合記入
（例：〇〇市教育委員会）</t>
    </r>
    <rPh sb="0" eb="2">
      <t>ニンメイ</t>
    </rPh>
    <rPh sb="6" eb="9">
      <t>ブカツドウ</t>
    </rPh>
    <rPh sb="9" eb="12">
      <t>シドウイン</t>
    </rPh>
    <rPh sb="13" eb="15">
      <t>バアイ</t>
    </rPh>
    <rPh sb="15" eb="17">
      <t>キニュウ</t>
    </rPh>
    <rPh sb="19" eb="20">
      <t>レイ</t>
    </rPh>
    <rPh sb="23" eb="24">
      <t>シ</t>
    </rPh>
    <rPh sb="24" eb="29">
      <t>キョウイクイインカイ</t>
    </rPh>
    <phoneticPr fontId="1"/>
  </si>
  <si>
    <t>監督情報</t>
    <rPh sb="0" eb="2">
      <t>カントク</t>
    </rPh>
    <rPh sb="2" eb="4">
      <t>ジョウホウ</t>
    </rPh>
    <phoneticPr fontId="1"/>
  </si>
  <si>
    <t>申請している場合は
どちらかにチェック</t>
    <rPh sb="0" eb="2">
      <t>シンセイ</t>
    </rPh>
    <rPh sb="6" eb="8">
      <t>バアイ</t>
    </rPh>
    <phoneticPr fontId="1"/>
  </si>
  <si>
    <t>山梨県</t>
    <rPh sb="0" eb="3">
      <t>ヤマナシケン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</si>
  <si>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</si>
  <si>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</si>
  <si>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神奈川県</t>
    <rPh sb="0" eb="4">
      <t>カナガワケン</t>
    </rPh>
    <phoneticPr fontId="1"/>
  </si>
  <si>
    <t>茨城県</t>
    <rPh sb="0" eb="3">
      <t>イバラキケン</t>
    </rPh>
    <phoneticPr fontId="1"/>
  </si>
  <si>
    <t>東京都</t>
    <rPh sb="0" eb="3">
      <t>トウキョウト</t>
    </rPh>
    <phoneticPr fontId="1"/>
  </si>
  <si>
    <t>栃木県</t>
    <rPh sb="0" eb="3">
      <t>トチギケン</t>
    </rPh>
    <phoneticPr fontId="1"/>
  </si>
  <si>
    <t>千葉県</t>
    <rPh sb="0" eb="3">
      <t>チバケン</t>
    </rPh>
    <phoneticPr fontId="1"/>
  </si>
  <si>
    <t>山梨</t>
    <rPh sb="0" eb="2">
      <t>ヤマナシ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</si>
  <si>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</si>
  <si>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</si>
  <si>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神奈川</t>
    <rPh sb="0" eb="3">
      <t>カナガワ</t>
    </rPh>
    <phoneticPr fontId="1"/>
  </si>
  <si>
    <t>茨城</t>
    <rPh sb="0" eb="2">
      <t>イバラキ</t>
    </rPh>
    <phoneticPr fontId="1"/>
  </si>
  <si>
    <t>東京</t>
    <rPh sb="0" eb="2">
      <t>トウキョウ</t>
    </rPh>
    <phoneticPr fontId="1"/>
  </si>
  <si>
    <t>栃木</t>
    <rPh sb="0" eb="2">
      <t>トチギ</t>
    </rPh>
    <phoneticPr fontId="1"/>
  </si>
  <si>
    <t>千葉</t>
    <rPh sb="0" eb="2">
      <t>チバ</t>
    </rPh>
    <phoneticPr fontId="1"/>
  </si>
  <si>
    <t>引率者情報</t>
    <rPh sb="0" eb="3">
      <t>インソツシャ</t>
    </rPh>
    <rPh sb="3" eb="5">
      <t>ジョウホウ</t>
    </rPh>
    <phoneticPr fontId="1"/>
  </si>
  <si>
    <t>監督名</t>
    <rPh sb="0" eb="2">
      <t>カントク</t>
    </rPh>
    <rPh sb="2" eb="3">
      <t>メイ</t>
    </rPh>
    <phoneticPr fontId="1"/>
  </si>
  <si>
    <t>選手との関係</t>
    <rPh sb="0" eb="2">
      <t>センシュ</t>
    </rPh>
    <rPh sb="4" eb="6">
      <t>カンケイ</t>
    </rPh>
    <phoneticPr fontId="1"/>
  </si>
  <si>
    <t>学校名</t>
    <rPh sb="0" eb="3">
      <t>ガッコウメイ</t>
    </rPh>
    <phoneticPr fontId="1"/>
  </si>
  <si>
    <t>TEL</t>
    <phoneticPr fontId="1"/>
  </si>
  <si>
    <t>選手情報</t>
    <rPh sb="0" eb="2">
      <t>センシュ</t>
    </rPh>
    <rPh sb="2" eb="4">
      <t>ジョウホウ</t>
    </rPh>
    <phoneticPr fontId="1"/>
  </si>
  <si>
    <t>監督所属</t>
    <rPh sb="0" eb="2">
      <t>カントク</t>
    </rPh>
    <rPh sb="2" eb="4">
      <t>ショゾク</t>
    </rPh>
    <phoneticPr fontId="1"/>
  </si>
  <si>
    <t>引率者が校長・教職員・部活動指導員でない場合</t>
    <rPh sb="7" eb="10">
      <t>キョウショクイン</t>
    </rPh>
    <phoneticPr fontId="1"/>
  </si>
  <si>
    <t>（中学校参加のみ）</t>
    <phoneticPr fontId="1"/>
  </si>
  <si>
    <t>フリガナ</t>
    <phoneticPr fontId="1"/>
  </si>
  <si>
    <t>〒</t>
    <phoneticPr fontId="1"/>
  </si>
  <si>
    <t>－</t>
    <phoneticPr fontId="1"/>
  </si>
  <si>
    <t>FAX</t>
    <phoneticPr fontId="1"/>
  </si>
  <si>
    <t>－</t>
    <phoneticPr fontId="1"/>
  </si>
  <si>
    <t>役職選択</t>
    <rPh sb="0" eb="2">
      <t>ヤクショク</t>
    </rPh>
    <rPh sb="2" eb="4">
      <t>センタク</t>
    </rPh>
    <phoneticPr fontId="1"/>
  </si>
  <si>
    <t>都県予選
通過順位選択</t>
    <rPh sb="0" eb="2">
      <t>トケン</t>
    </rPh>
    <rPh sb="2" eb="4">
      <t>ヨセン</t>
    </rPh>
    <rPh sb="5" eb="9">
      <t>ツウカジュンイ</t>
    </rPh>
    <rPh sb="9" eb="11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</si>
</sst>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HG丸ｺﾞｼｯｸM-PRO"/>
      <family val="3"/>
    </font>
    <font>
      <sz val="10"/>
      <color theme="1"/>
      <name val="HG丸ｺﾞｼｯｸM-PRO"/>
      <family val="3"/>
    </font>
    <font>
      <sz val="9"/>
      <color theme="1"/>
      <name val="HG丸ｺﾞｼｯｸM-PRO"/>
      <family val="3"/>
    </font>
    <font>
      <sz val="8"/>
      <color theme="1"/>
      <name val="HG丸ｺﾞｼｯｸM-PRO"/>
      <family val="3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29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17" fillId="0" borderId="1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textRotation="255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84" xfId="0" applyFont="1" applyBorder="1" applyAlignment="1">
      <alignment horizontal="center" vertical="center" shrinkToFit="1"/>
    </xf>
    <xf numFmtId="0" fontId="10" fillId="0" borderId="85" xfId="0" applyFont="1" applyBorder="1" applyAlignment="1">
      <alignment horizontal="center" vertical="center" shrinkToFit="1"/>
    </xf>
    <xf numFmtId="0" fontId="0" fillId="0" borderId="47" xfId="0" applyBorder="1">
      <alignment vertical="center"/>
    </xf>
    <xf numFmtId="0" fontId="18" fillId="0" borderId="54" xfId="0" applyFont="1" applyBorder="1" applyAlignment="1">
      <alignment horizontal="center" vertical="center" textRotation="255"/>
    </xf>
    <xf numFmtId="0" fontId="18" fillId="0" borderId="56" xfId="0" applyFont="1" applyBorder="1" applyAlignment="1">
      <alignment horizontal="center" vertical="center" textRotation="255"/>
    </xf>
    <xf numFmtId="0" fontId="18" fillId="0" borderId="59" xfId="0" applyFont="1" applyBorder="1" applyAlignment="1">
      <alignment horizontal="center" vertical="center" textRotation="255"/>
    </xf>
    <xf numFmtId="0" fontId="15" fillId="0" borderId="68" xfId="0" applyFont="1" applyBorder="1" applyAlignment="1" applyProtection="1">
      <alignment horizontal="center" vertical="center" wrapText="1"/>
      <protection locked="0"/>
    </xf>
    <xf numFmtId="0" fontId="15" fillId="0" borderId="69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12" fillId="0" borderId="4" xfId="0" applyFont="1" applyBorder="1" applyAlignment="1" applyProtection="1">
      <alignment horizontal="center" vertical="center" wrapText="1"/>
      <protection locked="0"/>
    </xf>
    <xf numFmtId="0" fontId="12" fillId="0" borderId="52" xfId="0" applyFont="1" applyBorder="1" applyAlignment="1" applyProtection="1">
      <alignment horizontal="center" vertical="center" wrapText="1"/>
      <protection locked="0"/>
    </xf>
    <xf numFmtId="0" fontId="12" fillId="0" borderId="51" xfId="0" applyFont="1" applyBorder="1" applyAlignment="1" applyProtection="1">
      <alignment horizontal="center" vertical="center" wrapText="1"/>
      <protection locked="0"/>
    </xf>
    <xf numFmtId="0" fontId="12" fillId="0" borderId="60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70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10" fillId="0" borderId="62" xfId="0" applyFont="1" applyBorder="1" applyAlignment="1">
      <alignment horizontal="center" vertical="center" textRotation="255" shrinkToFit="1"/>
    </xf>
    <xf numFmtId="0" fontId="10" fillId="0" borderId="15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45" xfId="0" applyFont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2" fillId="0" borderId="63" xfId="0" applyNumberFormat="1" applyFont="1" applyBorder="1" applyAlignment="1" applyProtection="1">
      <alignment horizontal="center" vertical="center" shrinkToFit="1"/>
      <protection locked="0"/>
    </xf>
    <xf numFmtId="49" fontId="2" fillId="0" borderId="44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Alignment="1" applyProtection="1">
      <alignment horizontal="center" vertical="center" shrinkToFit="1"/>
      <protection locked="0"/>
    </xf>
    <xf numFmtId="49" fontId="2" fillId="0" borderId="46" xfId="0" applyNumberFormat="1" applyFont="1" applyBorder="1" applyAlignment="1" applyProtection="1">
      <alignment horizontal="center" vertical="center" shrinkToFit="1"/>
      <protection locked="0"/>
    </xf>
    <xf numFmtId="49" fontId="2" fillId="0" borderId="50" xfId="0" applyNumberFormat="1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60" xfId="0" applyFont="1" applyBorder="1" applyAlignment="1">
      <alignment horizontal="center" vertical="center" wrapText="1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6" fillId="0" borderId="3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61" xfId="0" applyFont="1" applyBorder="1" applyAlignment="1" applyProtection="1">
      <alignment horizontal="center" vertical="center" shrinkToFit="1"/>
      <protection locked="0"/>
    </xf>
    <xf numFmtId="0" fontId="6" fillId="0" borderId="51" xfId="0" applyFont="1" applyBorder="1" applyAlignment="1" applyProtection="1">
      <alignment horizontal="center" vertical="center" shrinkToFit="1"/>
      <protection locked="0"/>
    </xf>
    <xf numFmtId="0" fontId="6" fillId="0" borderId="65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38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66" xfId="0" applyFont="1" applyBorder="1" applyAlignment="1">
      <alignment horizontal="center"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6" fillId="0" borderId="60" xfId="0" applyFont="1" applyBorder="1" applyAlignment="1" applyProtection="1">
      <alignment horizontal="center" vertical="center" shrinkToFit="1"/>
      <protection locked="0"/>
    </xf>
    <xf numFmtId="0" fontId="16" fillId="0" borderId="30" xfId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5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11" fillId="0" borderId="67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center" vertical="center" wrapText="1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shrinkToFit="1"/>
      <protection locked="0"/>
    </xf>
    <xf numFmtId="49" fontId="2" fillId="0" borderId="58" xfId="0" applyNumberFormat="1" applyFont="1" applyBorder="1" applyAlignment="1" applyProtection="1">
      <alignment horizontal="center" vertical="center" shrinkToFit="1"/>
      <protection locked="0"/>
    </xf>
    <xf numFmtId="49" fontId="2" fillId="0" borderId="51" xfId="0" applyNumberFormat="1" applyFont="1" applyBorder="1" applyAlignment="1" applyProtection="1">
      <alignment horizontal="center" vertical="center" shrinkToFit="1"/>
      <protection locked="0"/>
    </xf>
    <xf numFmtId="49" fontId="2" fillId="0" borderId="53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 shrinkToFit="1"/>
      <protection locked="0"/>
    </xf>
    <xf numFmtId="49" fontId="2" fillId="0" borderId="13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10" fillId="0" borderId="37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 wrapText="1" shrinkToFit="1"/>
    </xf>
    <xf numFmtId="0" fontId="9" fillId="0" borderId="73" xfId="0" applyFont="1" applyBorder="1" applyAlignment="1">
      <alignment horizontal="center" vertical="center" shrinkToFit="1"/>
    </xf>
    <xf numFmtId="0" fontId="9" fillId="0" borderId="74" xfId="0" applyFont="1" applyBorder="1" applyAlignment="1">
      <alignment horizontal="center" vertical="center" shrinkToFit="1"/>
    </xf>
    <xf numFmtId="0" fontId="9" fillId="0" borderId="76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1" fillId="0" borderId="76" xfId="0" applyFont="1" applyBorder="1" applyAlignment="1">
      <alignment horizontal="right" vertical="center" shrinkToFit="1"/>
    </xf>
    <xf numFmtId="0" fontId="11" fillId="0" borderId="39" xfId="0" applyFont="1" applyBorder="1" applyAlignment="1">
      <alignment horizontal="right" vertical="center" shrinkToFit="1"/>
    </xf>
    <xf numFmtId="0" fontId="11" fillId="0" borderId="40" xfId="0" applyFont="1" applyBorder="1" applyAlignment="1">
      <alignment horizontal="right" vertical="center" shrinkToFit="1"/>
    </xf>
    <xf numFmtId="0" fontId="11" fillId="0" borderId="77" xfId="0" applyFont="1" applyBorder="1" applyAlignment="1">
      <alignment horizontal="right" vertical="center" shrinkToFit="1"/>
    </xf>
    <xf numFmtId="0" fontId="11" fillId="0" borderId="78" xfId="0" applyFont="1" applyBorder="1" applyAlignment="1">
      <alignment horizontal="right" vertical="center" shrinkToFit="1"/>
    </xf>
    <xf numFmtId="0" fontId="11" fillId="0" borderId="79" xfId="0" applyFont="1" applyBorder="1" applyAlignment="1">
      <alignment horizontal="right" vertical="center" shrinkToFit="1"/>
    </xf>
    <xf numFmtId="0" fontId="0" fillId="0" borderId="54" xfId="0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2" fillId="0" borderId="7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49" fontId="2" fillId="0" borderId="61" xfId="0" applyNumberFormat="1" applyFont="1" applyBorder="1" applyAlignment="1" applyProtection="1">
      <alignment horizontal="center" vertical="center" shrinkToFit="1"/>
      <protection locked="0"/>
    </xf>
    <xf numFmtId="0" fontId="2" fillId="0" borderId="62" xfId="0" applyFont="1" applyBorder="1" applyAlignment="1">
      <alignment horizontal="center" vertical="center" textRotation="255" shrinkToFit="1"/>
    </xf>
    <xf numFmtId="0" fontId="2" fillId="0" borderId="15" xfId="0" applyFont="1" applyBorder="1" applyAlignment="1">
      <alignment horizontal="center" vertical="center" textRotation="255" shrinkToFit="1"/>
    </xf>
    <xf numFmtId="0" fontId="2" fillId="0" borderId="80" xfId="0" applyFont="1" applyBorder="1" applyAlignment="1">
      <alignment horizontal="center" vertical="center" textRotation="255" shrinkToFit="1"/>
    </xf>
    <xf numFmtId="0" fontId="2" fillId="0" borderId="4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 textRotation="255"/>
    </xf>
    <xf numFmtId="0" fontId="2" fillId="0" borderId="56" xfId="0" applyFont="1" applyBorder="1" applyAlignment="1">
      <alignment horizontal="center" vertical="center" textRotation="255"/>
    </xf>
    <xf numFmtId="0" fontId="2" fillId="0" borderId="59" xfId="0" applyFont="1" applyBorder="1" applyAlignment="1">
      <alignment horizontal="center" vertical="center" textRotation="255"/>
    </xf>
    <xf numFmtId="0" fontId="2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49" fontId="2" fillId="0" borderId="49" xfId="0" applyNumberFormat="1" applyFont="1" applyBorder="1" applyAlignment="1" applyProtection="1">
      <alignment horizontal="center" vertical="center" shrinkToFit="1"/>
      <protection locked="0"/>
    </xf>
    <xf numFmtId="49" fontId="2" fillId="0" borderId="57" xfId="0" applyNumberFormat="1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10" fillId="0" borderId="52" xfId="0" applyFont="1" applyBorder="1" applyAlignment="1">
      <alignment horizontal="center" vertical="center" wrapText="1" shrinkToFit="1"/>
    </xf>
    <xf numFmtId="0" fontId="10" fillId="0" borderId="51" xfId="0" applyFont="1" applyBorder="1" applyAlignment="1">
      <alignment horizontal="center" vertical="center" wrapText="1" shrinkToFit="1"/>
    </xf>
    <xf numFmtId="0" fontId="10" fillId="0" borderId="60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48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52" xfId="0" applyFont="1" applyBorder="1" applyAlignment="1" applyProtection="1">
      <alignment horizontal="center" vertical="center" shrinkToFit="1"/>
      <protection locked="0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49" fontId="2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8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52" xfId="0" applyFont="1" applyBorder="1" applyAlignment="1" applyProtection="1">
      <alignment horizontal="center" vertical="center" shrinkToFit="1"/>
      <protection locked="0"/>
    </xf>
    <xf numFmtId="0" fontId="2" fillId="0" borderId="51" xfId="0" applyFont="1" applyBorder="1" applyAlignment="1" applyProtection="1">
      <alignment horizontal="center" vertical="center" shrinkToFit="1"/>
      <protection locked="0"/>
    </xf>
    <xf numFmtId="0" fontId="2" fillId="0" borderId="16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7" fillId="2" borderId="0" xfId="0" applyFont="1" applyFill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2" fillId="0" borderId="8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22" xfId="0" applyFont="1" applyBorder="1" applyAlignment="1" applyProtection="1">
      <alignment horizontal="center" vertical="center" shrinkToFit="1"/>
      <protection locked="0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85" xfId="0" applyFont="1" applyBorder="1" applyAlignment="1" applyProtection="1">
      <alignment horizontal="center" vertical="center" shrinkToFit="1"/>
      <protection locked="0"/>
    </xf>
    <xf numFmtId="0" fontId="6" fillId="0" borderId="78" xfId="0" applyFont="1" applyBorder="1" applyAlignment="1" applyProtection="1">
      <alignment horizontal="center" vertical="center" shrinkToFit="1"/>
      <protection locked="0"/>
    </xf>
    <xf numFmtId="0" fontId="6" fillId="0" borderId="79" xfId="0" applyFont="1" applyBorder="1" applyAlignment="1" applyProtection="1">
      <alignment horizontal="center" vertical="center" shrinkToFit="1"/>
      <protection locked="0"/>
    </xf>
    <xf numFmtId="0" fontId="6" fillId="0" borderId="83" xfId="0" applyFont="1" applyBorder="1" applyAlignment="1">
      <alignment horizontal="center" vertical="center" shrinkToFit="1"/>
    </xf>
    <xf numFmtId="0" fontId="6" fillId="0" borderId="83" xfId="0" applyFont="1" applyBorder="1" applyAlignment="1" applyProtection="1">
      <alignment horizontal="center" vertical="center" shrinkToFit="1"/>
      <protection locked="0"/>
    </xf>
    <xf numFmtId="0" fontId="6" fillId="0" borderId="67" xfId="0" applyFont="1" applyBorder="1" applyAlignment="1" applyProtection="1">
      <alignment horizontal="center" vertical="center" shrinkToFi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1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37</xdr:row>
          <xdr:rowOff>38100</xdr:rowOff>
        </xdr:from>
        <xdr:to>
          <xdr:col>0</xdr:col>
          <xdr:colOff>210038</xdr:colOff>
          <xdr:row>39</xdr:row>
          <xdr:rowOff>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31750</xdr:rowOff>
        </xdr:from>
        <xdr:to>
          <xdr:col>0</xdr:col>
          <xdr:colOff>203200</xdr:colOff>
          <xdr:row>41</xdr:row>
          <xdr:rowOff>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L62"/>
  <sheetViews>
    <sheetView tabSelected="1" view="pageBreakPreview" zoomScale="130" zoomScaleNormal="100" zoomScaleSheetLayoutView="130" workbookViewId="0">
      <selection activeCell="F1" sqref="F1:Y2"/>
    </sheetView>
  </sheetViews>
  <sheetFormatPr defaultRowHeight="18"/>
  <cols>
    <col min="1" max="30" width="2.75" style="5" customWidth="1"/>
    <col min="31" max="31" width="2.08203125" style="5" customWidth="1"/>
    <col min="32" max="32" width="8.58203125" customWidth="1"/>
    <col min="33" max="33" width="8.33203125" hidden="1" customWidth="1"/>
    <col min="34" max="34" width="6.75" hidden="1" customWidth="1"/>
    <col min="35" max="35" width="4.83203125" hidden="1" customWidth="1"/>
    <col min="36" max="36" width="5" hidden="1" customWidth="1"/>
    <col min="37" max="37" width="4.83203125" hidden="1" customWidth="1"/>
    <col min="38" max="38" width="8.58203125" customWidth="1"/>
    <col min="39" max="41" width="9"/>
  </cols>
  <sheetData>
    <row r="1" spans="1:37" ht="10.5" customHeight="1">
      <c r="B1" s="6"/>
      <c r="C1" s="6"/>
      <c r="D1" s="6"/>
      <c r="E1" s="6"/>
      <c r="F1" s="239" t="s">
        <v>66</v>
      </c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8" t="s">
        <v>67</v>
      </c>
      <c r="AA1" s="238"/>
      <c r="AB1" s="238"/>
      <c r="AC1" s="238"/>
      <c r="AD1" s="238"/>
    </row>
    <row r="2" spans="1:37" ht="10.5" customHeight="1">
      <c r="A2" s="6"/>
      <c r="B2" s="6"/>
      <c r="C2" s="6"/>
      <c r="D2" s="6"/>
      <c r="E2" s="6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8"/>
      <c r="AA2" s="238"/>
      <c r="AB2" s="238"/>
      <c r="AC2" s="238"/>
      <c r="AD2" s="238"/>
    </row>
    <row r="3" spans="1:37" ht="11.5" customHeight="1">
      <c r="A3" s="190"/>
      <c r="B3" s="190"/>
      <c r="C3" s="190"/>
      <c r="D3" s="191" t="s">
        <v>32</v>
      </c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2"/>
      <c r="AC3" s="192"/>
      <c r="AD3" s="192"/>
    </row>
    <row r="4" spans="1:37" ht="11.5" customHeight="1">
      <c r="A4" s="190"/>
      <c r="B4" s="190"/>
      <c r="C4" s="190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2"/>
      <c r="AC4" s="192"/>
      <c r="AD4" s="192"/>
    </row>
    <row r="5" spans="1:37" ht="8.5" customHeight="1">
      <c r="A5" s="253" t="s">
        <v>0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</row>
    <row r="6" spans="1:37" ht="8.5" customHeight="1">
      <c r="A6" s="253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53"/>
      <c r="X6" s="253"/>
      <c r="Y6" s="253"/>
      <c r="Z6" s="253"/>
      <c r="AA6" s="253"/>
      <c r="AB6" s="253"/>
      <c r="AC6" s="253"/>
      <c r="AD6" s="253"/>
    </row>
    <row r="7" spans="1:37" ht="8.5" customHeight="1" thickBot="1">
      <c r="A7" s="253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</row>
    <row r="8" spans="1:37" ht="7.5" customHeight="1">
      <c r="A8" s="254" t="s">
        <v>37</v>
      </c>
      <c r="B8" s="255"/>
      <c r="C8" s="255"/>
      <c r="D8" s="255"/>
      <c r="E8" s="175" t="s">
        <v>1</v>
      </c>
      <c r="F8" s="176"/>
      <c r="G8" s="176"/>
      <c r="H8" s="175" t="s">
        <v>2</v>
      </c>
      <c r="I8" s="176"/>
      <c r="J8" s="176"/>
      <c r="K8" s="177"/>
      <c r="AC8"/>
      <c r="AD8"/>
      <c r="AE8"/>
    </row>
    <row r="9" spans="1:37" ht="7.5" customHeight="1">
      <c r="A9" s="256"/>
      <c r="B9" s="257"/>
      <c r="C9" s="257"/>
      <c r="D9" s="257"/>
      <c r="E9" s="178"/>
      <c r="F9" s="179"/>
      <c r="G9" s="179"/>
      <c r="H9" s="178"/>
      <c r="I9" s="179"/>
      <c r="J9" s="179"/>
      <c r="K9" s="180"/>
      <c r="AC9"/>
      <c r="AD9"/>
      <c r="AE9"/>
      <c r="AG9" s="7" t="s">
        <v>43</v>
      </c>
      <c r="AH9" s="7" t="s">
        <v>51</v>
      </c>
      <c r="AI9" s="7">
        <v>100</v>
      </c>
      <c r="AJ9" s="7" t="e">
        <f>VLOOKUP(H10,AG9:AI16,2,FALSE)</f>
        <v>#N/A</v>
      </c>
      <c r="AK9" s="7" t="e">
        <f>VLOOKUP(H10,AG9:AI16,3,FALSE)</f>
        <v>#N/A</v>
      </c>
    </row>
    <row r="10" spans="1:37" ht="7.5" customHeight="1">
      <c r="A10" s="256"/>
      <c r="B10" s="257"/>
      <c r="C10" s="257"/>
      <c r="D10" s="257"/>
      <c r="E10" s="181"/>
      <c r="F10" s="182"/>
      <c r="G10" s="182"/>
      <c r="H10" s="181"/>
      <c r="I10" s="182"/>
      <c r="J10" s="182"/>
      <c r="K10" s="183"/>
      <c r="AC10"/>
      <c r="AD10"/>
      <c r="AE10"/>
      <c r="AG10" s="7" t="s">
        <v>44</v>
      </c>
      <c r="AH10" s="7" t="s">
        <v>52</v>
      </c>
      <c r="AI10" s="7">
        <v>110</v>
      </c>
    </row>
    <row r="11" spans="1:37" ht="7.5" customHeight="1">
      <c r="A11" s="256"/>
      <c r="B11" s="257"/>
      <c r="C11" s="257"/>
      <c r="D11" s="257"/>
      <c r="E11" s="184"/>
      <c r="F11" s="185"/>
      <c r="G11" s="185"/>
      <c r="H11" s="184"/>
      <c r="I11" s="185"/>
      <c r="J11" s="185"/>
      <c r="K11" s="186"/>
      <c r="AC11"/>
      <c r="AD11"/>
      <c r="AE11"/>
      <c r="AG11" s="7" t="s">
        <v>45</v>
      </c>
      <c r="AH11" s="7" t="s">
        <v>53</v>
      </c>
      <c r="AI11" s="7">
        <v>120</v>
      </c>
    </row>
    <row r="12" spans="1:37" ht="7.5" customHeight="1" thickBot="1">
      <c r="A12" s="256"/>
      <c r="B12" s="257"/>
      <c r="C12" s="257"/>
      <c r="D12" s="257"/>
      <c r="E12" s="184"/>
      <c r="F12" s="185"/>
      <c r="G12" s="185"/>
      <c r="H12" s="184"/>
      <c r="I12" s="185"/>
      <c r="J12" s="185"/>
      <c r="K12" s="186"/>
      <c r="AC12"/>
      <c r="AD12"/>
      <c r="AE12"/>
      <c r="AG12" s="7" t="s">
        <v>46</v>
      </c>
      <c r="AH12" s="7" t="s">
        <v>54</v>
      </c>
      <c r="AI12" s="7">
        <v>130</v>
      </c>
    </row>
    <row r="13" spans="1:37" ht="8.5" customHeight="1">
      <c r="A13" s="187" t="s">
        <v>39</v>
      </c>
      <c r="B13" s="195" t="s">
        <v>68</v>
      </c>
      <c r="C13" s="170"/>
      <c r="D13" s="170"/>
      <c r="E13" s="171"/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218"/>
      <c r="AE13"/>
      <c r="AG13" s="7" t="s">
        <v>47</v>
      </c>
      <c r="AH13" s="7" t="s">
        <v>55</v>
      </c>
      <c r="AI13" s="7">
        <v>140</v>
      </c>
    </row>
    <row r="14" spans="1:37" ht="8.5" customHeight="1">
      <c r="A14" s="188"/>
      <c r="B14" s="196"/>
      <c r="C14" s="197"/>
      <c r="D14" s="197"/>
      <c r="E14" s="198"/>
      <c r="F14" s="6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219"/>
      <c r="AE14"/>
      <c r="AG14" s="7" t="s">
        <v>48</v>
      </c>
      <c r="AH14" s="7" t="s">
        <v>56</v>
      </c>
      <c r="AI14" s="7">
        <v>150</v>
      </c>
    </row>
    <row r="15" spans="1:37" ht="10" customHeight="1">
      <c r="A15" s="188"/>
      <c r="B15" s="199" t="s">
        <v>33</v>
      </c>
      <c r="C15" s="200"/>
      <c r="D15" s="200"/>
      <c r="E15" s="201"/>
      <c r="F15" s="220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  <c r="W15" s="221"/>
      <c r="X15" s="221"/>
      <c r="Y15" s="221"/>
      <c r="Z15" s="221"/>
      <c r="AA15" s="221"/>
      <c r="AB15" s="221"/>
      <c r="AC15" s="221"/>
      <c r="AD15" s="222"/>
      <c r="AE15"/>
      <c r="AG15" s="7" t="s">
        <v>49</v>
      </c>
      <c r="AH15" s="7" t="s">
        <v>57</v>
      </c>
      <c r="AI15" s="7">
        <v>160</v>
      </c>
    </row>
    <row r="16" spans="1:37" ht="10" customHeight="1">
      <c r="A16" s="188"/>
      <c r="B16" s="202"/>
      <c r="C16" s="203"/>
      <c r="D16" s="203"/>
      <c r="E16" s="204"/>
      <c r="F16" s="223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5"/>
      <c r="AE16"/>
      <c r="AG16" s="7" t="s">
        <v>50</v>
      </c>
      <c r="AH16" s="7" t="s">
        <v>58</v>
      </c>
      <c r="AI16" s="7">
        <v>170</v>
      </c>
    </row>
    <row r="17" spans="1:31" ht="10" customHeight="1">
      <c r="A17" s="188"/>
      <c r="B17" s="205"/>
      <c r="C17" s="206"/>
      <c r="D17" s="206"/>
      <c r="E17" s="207"/>
      <c r="F17" s="226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8"/>
      <c r="AE17"/>
    </row>
    <row r="18" spans="1:31" ht="9" customHeight="1">
      <c r="A18" s="188"/>
      <c r="B18" s="208" t="s">
        <v>34</v>
      </c>
      <c r="C18" s="209"/>
      <c r="D18" s="209"/>
      <c r="E18" s="210"/>
      <c r="F18" s="217" t="s">
        <v>69</v>
      </c>
      <c r="G18" s="130"/>
      <c r="H18" s="130"/>
      <c r="I18" s="130"/>
      <c r="J18" s="126" t="s">
        <v>70</v>
      </c>
      <c r="K18" s="130"/>
      <c r="L18" s="130"/>
      <c r="M18" s="130"/>
      <c r="N18" s="130"/>
      <c r="O18" s="8"/>
      <c r="P18" s="8"/>
      <c r="Q18" s="8"/>
      <c r="R18" s="217" t="s">
        <v>63</v>
      </c>
      <c r="S18" s="243"/>
      <c r="T18" s="245"/>
      <c r="U18" s="130"/>
      <c r="V18" s="130"/>
      <c r="W18" s="126" t="s">
        <v>70</v>
      </c>
      <c r="X18" s="130"/>
      <c r="Y18" s="130"/>
      <c r="Z18" s="130"/>
      <c r="AA18" s="126" t="s">
        <v>70</v>
      </c>
      <c r="AB18" s="130"/>
      <c r="AC18" s="130"/>
      <c r="AD18" s="193"/>
      <c r="AE18"/>
    </row>
    <row r="19" spans="1:31" ht="9" customHeight="1">
      <c r="A19" s="188"/>
      <c r="B19" s="211"/>
      <c r="C19" s="212"/>
      <c r="D19" s="212"/>
      <c r="E19" s="213"/>
      <c r="F19" s="24"/>
      <c r="G19" s="73"/>
      <c r="H19" s="73"/>
      <c r="I19" s="73"/>
      <c r="J19" s="25"/>
      <c r="K19" s="73"/>
      <c r="L19" s="73"/>
      <c r="M19" s="73"/>
      <c r="N19" s="73"/>
      <c r="O19" s="10"/>
      <c r="P19" s="10"/>
      <c r="Q19" s="10"/>
      <c r="R19" s="24"/>
      <c r="S19" s="163"/>
      <c r="T19" s="72"/>
      <c r="U19" s="73"/>
      <c r="V19" s="73"/>
      <c r="W19" s="25"/>
      <c r="X19" s="73"/>
      <c r="Y19" s="73"/>
      <c r="Z19" s="73"/>
      <c r="AA19" s="25"/>
      <c r="AB19" s="73"/>
      <c r="AC19" s="73"/>
      <c r="AD19" s="75"/>
      <c r="AE19"/>
    </row>
    <row r="20" spans="1:31" ht="9" customHeight="1">
      <c r="A20" s="188"/>
      <c r="B20" s="211"/>
      <c r="C20" s="212"/>
      <c r="D20" s="212"/>
      <c r="E20" s="213"/>
      <c r="F20" s="247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54"/>
      <c r="S20" s="244"/>
      <c r="T20" s="246"/>
      <c r="U20" s="131"/>
      <c r="V20" s="131"/>
      <c r="W20" s="55"/>
      <c r="X20" s="131"/>
      <c r="Y20" s="131"/>
      <c r="Z20" s="131"/>
      <c r="AA20" s="55"/>
      <c r="AB20" s="131"/>
      <c r="AC20" s="131"/>
      <c r="AD20" s="194"/>
      <c r="AE20"/>
    </row>
    <row r="21" spans="1:31" ht="9" customHeight="1">
      <c r="A21" s="188"/>
      <c r="B21" s="211"/>
      <c r="C21" s="212"/>
      <c r="D21" s="212"/>
      <c r="E21" s="213"/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51" t="s">
        <v>71</v>
      </c>
      <c r="S21" s="252"/>
      <c r="T21" s="72"/>
      <c r="U21" s="73"/>
      <c r="V21" s="73"/>
      <c r="W21" s="127" t="s">
        <v>70</v>
      </c>
      <c r="X21" s="122"/>
      <c r="Y21" s="122"/>
      <c r="Z21" s="122"/>
      <c r="AA21" s="127" t="s">
        <v>72</v>
      </c>
      <c r="AB21" s="122"/>
      <c r="AC21" s="122"/>
      <c r="AD21" s="123"/>
      <c r="AE21"/>
    </row>
    <row r="22" spans="1:31" ht="9" customHeight="1">
      <c r="A22" s="188"/>
      <c r="B22" s="211"/>
      <c r="C22" s="212"/>
      <c r="D22" s="212"/>
      <c r="E22" s="213"/>
      <c r="F22" s="247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"/>
      <c r="S22" s="163"/>
      <c r="T22" s="72"/>
      <c r="U22" s="73"/>
      <c r="V22" s="73"/>
      <c r="W22" s="128"/>
      <c r="X22" s="73"/>
      <c r="Y22" s="73"/>
      <c r="Z22" s="73"/>
      <c r="AA22" s="128"/>
      <c r="AB22" s="73"/>
      <c r="AC22" s="73"/>
      <c r="AD22" s="75"/>
      <c r="AE22"/>
    </row>
    <row r="23" spans="1:31" ht="9" customHeight="1" thickBot="1">
      <c r="A23" s="189"/>
      <c r="B23" s="214"/>
      <c r="C23" s="215"/>
      <c r="D23" s="215"/>
      <c r="E23" s="216"/>
      <c r="F23" s="249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7"/>
      <c r="S23" s="164"/>
      <c r="T23" s="165"/>
      <c r="U23" s="124"/>
      <c r="V23" s="124"/>
      <c r="W23" s="129"/>
      <c r="X23" s="124"/>
      <c r="Y23" s="124"/>
      <c r="Z23" s="124"/>
      <c r="AA23" s="129"/>
      <c r="AB23" s="124"/>
      <c r="AC23" s="124"/>
      <c r="AD23" s="125"/>
      <c r="AE23"/>
    </row>
    <row r="24" spans="1:31" ht="9.5" customHeight="1">
      <c r="A24" s="19" t="s">
        <v>59</v>
      </c>
      <c r="B24" s="51" t="s">
        <v>6</v>
      </c>
      <c r="C24" s="52"/>
      <c r="D24" s="52"/>
      <c r="E24" s="53"/>
      <c r="F24" s="57"/>
      <c r="G24" s="58"/>
      <c r="H24" s="58"/>
      <c r="I24" s="58"/>
      <c r="J24" s="58"/>
      <c r="K24" s="58"/>
      <c r="L24" s="58"/>
      <c r="M24" s="58"/>
      <c r="N24" s="58"/>
      <c r="O24" s="59"/>
      <c r="P24" s="63" t="s">
        <v>8</v>
      </c>
      <c r="Q24" s="66" t="s">
        <v>9</v>
      </c>
      <c r="R24" s="67"/>
      <c r="S24" s="67"/>
      <c r="T24" s="70"/>
      <c r="U24" s="71"/>
      <c r="V24" s="71"/>
      <c r="W24" s="52" t="s">
        <v>7</v>
      </c>
      <c r="X24" s="71"/>
      <c r="Y24" s="71"/>
      <c r="Z24" s="71"/>
      <c r="AA24" s="52" t="s">
        <v>7</v>
      </c>
      <c r="AB24" s="71"/>
      <c r="AC24" s="71"/>
      <c r="AD24" s="74"/>
      <c r="AE24"/>
    </row>
    <row r="25" spans="1:31" ht="9.5" customHeight="1">
      <c r="A25" s="20"/>
      <c r="B25" s="54"/>
      <c r="C25" s="55"/>
      <c r="D25" s="55"/>
      <c r="E25" s="56"/>
      <c r="F25" s="60"/>
      <c r="G25" s="61"/>
      <c r="H25" s="61"/>
      <c r="I25" s="61"/>
      <c r="J25" s="61"/>
      <c r="K25" s="61"/>
      <c r="L25" s="61"/>
      <c r="M25" s="61"/>
      <c r="N25" s="61"/>
      <c r="O25" s="62"/>
      <c r="P25" s="64"/>
      <c r="Q25" s="68"/>
      <c r="R25" s="69"/>
      <c r="S25" s="69"/>
      <c r="T25" s="72"/>
      <c r="U25" s="73"/>
      <c r="V25" s="73"/>
      <c r="W25" s="25"/>
      <c r="X25" s="73"/>
      <c r="Y25" s="73"/>
      <c r="Z25" s="73"/>
      <c r="AA25" s="25"/>
      <c r="AB25" s="73"/>
      <c r="AC25" s="73"/>
      <c r="AD25" s="75"/>
      <c r="AE25"/>
    </row>
    <row r="26" spans="1:31" ht="9.5" customHeight="1">
      <c r="A26" s="20"/>
      <c r="B26" s="76" t="s">
        <v>14</v>
      </c>
      <c r="C26" s="77"/>
      <c r="D26" s="77"/>
      <c r="E26" s="78"/>
      <c r="F26" s="85" t="s">
        <v>10</v>
      </c>
      <c r="G26" s="88"/>
      <c r="H26" s="89"/>
      <c r="I26" s="89"/>
      <c r="J26" s="90"/>
      <c r="K26" s="105" t="s">
        <v>11</v>
      </c>
      <c r="L26" s="88"/>
      <c r="M26" s="89"/>
      <c r="N26" s="89"/>
      <c r="O26" s="108"/>
      <c r="P26" s="64"/>
      <c r="Q26" s="68" t="s">
        <v>12</v>
      </c>
      <c r="R26" s="69"/>
      <c r="S26" s="69"/>
      <c r="T26" s="111"/>
      <c r="U26" s="112"/>
      <c r="V26" s="112"/>
      <c r="W26" s="112"/>
      <c r="X26" s="112"/>
      <c r="Y26" s="112"/>
      <c r="Z26" s="112"/>
      <c r="AA26" s="112"/>
      <c r="AB26" s="112"/>
      <c r="AC26" s="112"/>
      <c r="AD26" s="113"/>
      <c r="AE26"/>
    </row>
    <row r="27" spans="1:31" ht="9.5" customHeight="1">
      <c r="A27" s="20"/>
      <c r="B27" s="79"/>
      <c r="C27" s="80"/>
      <c r="D27" s="80"/>
      <c r="E27" s="81"/>
      <c r="F27" s="86"/>
      <c r="G27" s="91"/>
      <c r="H27" s="92"/>
      <c r="I27" s="92"/>
      <c r="J27" s="93"/>
      <c r="K27" s="106"/>
      <c r="L27" s="91"/>
      <c r="M27" s="92"/>
      <c r="N27" s="92"/>
      <c r="O27" s="109"/>
      <c r="P27" s="65"/>
      <c r="Q27" s="100"/>
      <c r="R27" s="101"/>
      <c r="S27" s="101"/>
      <c r="T27" s="114"/>
      <c r="U27" s="115"/>
      <c r="V27" s="115"/>
      <c r="W27" s="115"/>
      <c r="X27" s="115"/>
      <c r="Y27" s="115"/>
      <c r="Z27" s="115"/>
      <c r="AA27" s="115"/>
      <c r="AB27" s="115"/>
      <c r="AC27" s="115"/>
      <c r="AD27" s="116"/>
      <c r="AE27"/>
    </row>
    <row r="28" spans="1:31" ht="24.5" customHeight="1" thickBot="1">
      <c r="A28" s="21"/>
      <c r="B28" s="82"/>
      <c r="C28" s="83"/>
      <c r="D28" s="83"/>
      <c r="E28" s="84"/>
      <c r="F28" s="87"/>
      <c r="G28" s="94"/>
      <c r="H28" s="95"/>
      <c r="I28" s="95"/>
      <c r="J28" s="96"/>
      <c r="K28" s="107"/>
      <c r="L28" s="94"/>
      <c r="M28" s="95"/>
      <c r="N28" s="95"/>
      <c r="O28" s="110"/>
      <c r="P28" s="117" t="s">
        <v>61</v>
      </c>
      <c r="Q28" s="118"/>
      <c r="R28" s="118"/>
      <c r="S28" s="118"/>
      <c r="T28" s="118"/>
      <c r="U28" s="118"/>
      <c r="V28" s="118"/>
      <c r="W28" s="119"/>
      <c r="X28" s="120"/>
      <c r="Y28" s="120"/>
      <c r="Z28" s="120"/>
      <c r="AA28" s="120"/>
      <c r="AB28" s="120"/>
      <c r="AC28" s="120"/>
      <c r="AD28" s="121"/>
      <c r="AE28"/>
    </row>
    <row r="29" spans="1:31" ht="10" customHeight="1">
      <c r="A29" s="159" t="s">
        <v>41</v>
      </c>
      <c r="B29" s="51" t="s">
        <v>6</v>
      </c>
      <c r="C29" s="52"/>
      <c r="D29" s="52"/>
      <c r="E29" s="53"/>
      <c r="F29" s="57"/>
      <c r="G29" s="58"/>
      <c r="H29" s="58"/>
      <c r="I29" s="58"/>
      <c r="J29" s="58"/>
      <c r="K29" s="58"/>
      <c r="L29" s="58"/>
      <c r="M29" s="58"/>
      <c r="N29" s="58"/>
      <c r="O29" s="59"/>
      <c r="P29" s="63" t="s">
        <v>8</v>
      </c>
      <c r="Q29" s="66" t="s">
        <v>9</v>
      </c>
      <c r="R29" s="67"/>
      <c r="S29" s="67"/>
      <c r="T29" s="70"/>
      <c r="U29" s="71"/>
      <c r="V29" s="71"/>
      <c r="W29" s="52" t="s">
        <v>7</v>
      </c>
      <c r="X29" s="71"/>
      <c r="Y29" s="71"/>
      <c r="Z29" s="71"/>
      <c r="AA29" s="52" t="s">
        <v>7</v>
      </c>
      <c r="AB29" s="71"/>
      <c r="AC29" s="71"/>
      <c r="AD29" s="74"/>
      <c r="AE29"/>
    </row>
    <row r="30" spans="1:31" ht="10" customHeight="1">
      <c r="A30" s="160"/>
      <c r="B30" s="54"/>
      <c r="C30" s="55"/>
      <c r="D30" s="55"/>
      <c r="E30" s="56"/>
      <c r="F30" s="60"/>
      <c r="G30" s="61"/>
      <c r="H30" s="61"/>
      <c r="I30" s="61"/>
      <c r="J30" s="61"/>
      <c r="K30" s="61"/>
      <c r="L30" s="61"/>
      <c r="M30" s="61"/>
      <c r="N30" s="61"/>
      <c r="O30" s="62"/>
      <c r="P30" s="64"/>
      <c r="Q30" s="68"/>
      <c r="R30" s="69"/>
      <c r="S30" s="69"/>
      <c r="T30" s="72"/>
      <c r="U30" s="73"/>
      <c r="V30" s="73"/>
      <c r="W30" s="25"/>
      <c r="X30" s="73"/>
      <c r="Y30" s="73"/>
      <c r="Z30" s="73"/>
      <c r="AA30" s="25"/>
      <c r="AB30" s="73"/>
      <c r="AC30" s="73"/>
      <c r="AD30" s="75"/>
      <c r="AE30"/>
    </row>
    <row r="31" spans="1:31" ht="10" customHeight="1">
      <c r="A31" s="160"/>
      <c r="B31" s="76" t="s">
        <v>60</v>
      </c>
      <c r="C31" s="77"/>
      <c r="D31" s="77"/>
      <c r="E31" s="78"/>
      <c r="F31" s="85" t="s">
        <v>10</v>
      </c>
      <c r="G31" s="88"/>
      <c r="H31" s="89"/>
      <c r="I31" s="89"/>
      <c r="J31" s="90"/>
      <c r="K31" s="105" t="s">
        <v>11</v>
      </c>
      <c r="L31" s="88"/>
      <c r="M31" s="89"/>
      <c r="N31" s="89"/>
      <c r="O31" s="108"/>
      <c r="P31" s="64"/>
      <c r="Q31" s="68" t="s">
        <v>12</v>
      </c>
      <c r="R31" s="69"/>
      <c r="S31" s="69"/>
      <c r="T31" s="111"/>
      <c r="U31" s="112"/>
      <c r="V31" s="112"/>
      <c r="W31" s="112"/>
      <c r="X31" s="112"/>
      <c r="Y31" s="112"/>
      <c r="Z31" s="112"/>
      <c r="AA31" s="112"/>
      <c r="AB31" s="112"/>
      <c r="AC31" s="112"/>
      <c r="AD31" s="113"/>
      <c r="AE31"/>
    </row>
    <row r="32" spans="1:31" ht="10" customHeight="1">
      <c r="A32" s="160"/>
      <c r="B32" s="79"/>
      <c r="C32" s="80"/>
      <c r="D32" s="80"/>
      <c r="E32" s="81"/>
      <c r="F32" s="86"/>
      <c r="G32" s="91"/>
      <c r="H32" s="92"/>
      <c r="I32" s="92"/>
      <c r="J32" s="93"/>
      <c r="K32" s="106"/>
      <c r="L32" s="91"/>
      <c r="M32" s="92"/>
      <c r="N32" s="92"/>
      <c r="O32" s="109"/>
      <c r="P32" s="65"/>
      <c r="Q32" s="100"/>
      <c r="R32" s="101"/>
      <c r="S32" s="101"/>
      <c r="T32" s="114"/>
      <c r="U32" s="115"/>
      <c r="V32" s="115"/>
      <c r="W32" s="115"/>
      <c r="X32" s="115"/>
      <c r="Y32" s="115"/>
      <c r="Z32" s="115"/>
      <c r="AA32" s="115"/>
      <c r="AB32" s="115"/>
      <c r="AC32" s="115"/>
      <c r="AD32" s="116"/>
      <c r="AE32"/>
    </row>
    <row r="33" spans="1:34" ht="34" customHeight="1">
      <c r="A33" s="160"/>
      <c r="B33" s="133"/>
      <c r="C33" s="134"/>
      <c r="D33" s="134"/>
      <c r="E33" s="135"/>
      <c r="F33" s="136"/>
      <c r="G33" s="102"/>
      <c r="H33" s="103"/>
      <c r="I33" s="103"/>
      <c r="J33" s="104"/>
      <c r="K33" s="137"/>
      <c r="L33" s="102"/>
      <c r="M33" s="103"/>
      <c r="N33" s="103"/>
      <c r="O33" s="132"/>
      <c r="P33" s="97" t="s">
        <v>40</v>
      </c>
      <c r="Q33" s="98"/>
      <c r="R33" s="98"/>
      <c r="S33" s="98"/>
      <c r="T33" s="98"/>
      <c r="U33" s="98"/>
      <c r="V33" s="99"/>
      <c r="W33" s="49"/>
      <c r="X33" s="49"/>
      <c r="Y33" s="49"/>
      <c r="Z33" s="49"/>
      <c r="AA33" s="49"/>
      <c r="AB33" s="49"/>
      <c r="AC33" s="49"/>
      <c r="AD33" s="50"/>
      <c r="AE33"/>
    </row>
    <row r="34" spans="1:34" ht="17.5" customHeight="1">
      <c r="A34" s="160"/>
      <c r="B34" s="24" t="s">
        <v>73</v>
      </c>
      <c r="C34" s="25"/>
      <c r="D34" s="25"/>
      <c r="E34" s="26"/>
      <c r="F34" s="30"/>
      <c r="G34" s="31"/>
      <c r="H34" s="31"/>
      <c r="I34" s="31"/>
      <c r="J34" s="31"/>
      <c r="K34" s="31"/>
      <c r="L34" s="31"/>
      <c r="M34" s="31"/>
      <c r="N34" s="31"/>
      <c r="O34" s="32"/>
      <c r="P34" s="36" t="s">
        <v>65</v>
      </c>
      <c r="Q34" s="37"/>
      <c r="R34" s="37"/>
      <c r="S34" s="38"/>
      <c r="T34" s="42" t="s">
        <v>62</v>
      </c>
      <c r="U34" s="43"/>
      <c r="V34" s="44"/>
      <c r="W34" s="48"/>
      <c r="X34" s="49"/>
      <c r="Y34" s="49"/>
      <c r="Z34" s="49"/>
      <c r="AA34" s="49"/>
      <c r="AB34" s="49"/>
      <c r="AC34" s="49"/>
      <c r="AD34" s="50"/>
      <c r="AE34"/>
    </row>
    <row r="35" spans="1:34" ht="17.5" customHeight="1" thickBot="1">
      <c r="A35" s="161"/>
      <c r="B35" s="27"/>
      <c r="C35" s="28"/>
      <c r="D35" s="28"/>
      <c r="E35" s="29"/>
      <c r="F35" s="33"/>
      <c r="G35" s="34"/>
      <c r="H35" s="34"/>
      <c r="I35" s="34"/>
      <c r="J35" s="34"/>
      <c r="K35" s="34"/>
      <c r="L35" s="34"/>
      <c r="M35" s="34"/>
      <c r="N35" s="34"/>
      <c r="O35" s="35"/>
      <c r="P35" s="39"/>
      <c r="Q35" s="40"/>
      <c r="R35" s="40"/>
      <c r="S35" s="41"/>
      <c r="T35" s="45" t="s">
        <v>63</v>
      </c>
      <c r="U35" s="46"/>
      <c r="V35" s="47"/>
      <c r="W35" s="22"/>
      <c r="X35" s="22"/>
      <c r="Y35" s="22"/>
      <c r="Z35" s="22"/>
      <c r="AA35" s="22"/>
      <c r="AB35" s="22"/>
      <c r="AC35" s="22"/>
      <c r="AD35" s="23"/>
      <c r="AE35"/>
    </row>
    <row r="36" spans="1:34" ht="13" customHeight="1">
      <c r="A36" s="144" t="s">
        <v>42</v>
      </c>
      <c r="B36" s="145"/>
      <c r="C36" s="145"/>
      <c r="D36" s="145"/>
      <c r="E36" s="146"/>
      <c r="F36" s="51" t="s">
        <v>6</v>
      </c>
      <c r="G36" s="52"/>
      <c r="H36" s="53"/>
      <c r="I36" s="57"/>
      <c r="J36" s="58"/>
      <c r="K36" s="58"/>
      <c r="L36" s="58"/>
      <c r="M36" s="58"/>
      <c r="N36" s="58"/>
      <c r="O36" s="58"/>
      <c r="P36" s="58"/>
      <c r="Q36" s="166" t="s">
        <v>8</v>
      </c>
      <c r="R36" s="51" t="s">
        <v>13</v>
      </c>
      <c r="S36" s="162"/>
      <c r="T36" s="70"/>
      <c r="U36" s="71"/>
      <c r="V36" s="71"/>
      <c r="W36" s="52" t="s">
        <v>7</v>
      </c>
      <c r="X36" s="71"/>
      <c r="Y36" s="71"/>
      <c r="Z36" s="71"/>
      <c r="AA36" s="52" t="s">
        <v>7</v>
      </c>
      <c r="AB36" s="71"/>
      <c r="AC36" s="71"/>
      <c r="AD36" s="74"/>
      <c r="AE36"/>
    </row>
    <row r="37" spans="1:34" ht="13" customHeight="1">
      <c r="A37" s="147"/>
      <c r="B37" s="148"/>
      <c r="C37" s="148"/>
      <c r="D37" s="148"/>
      <c r="E37" s="149"/>
      <c r="F37" s="54"/>
      <c r="G37" s="55"/>
      <c r="H37" s="56"/>
      <c r="I37" s="60"/>
      <c r="J37" s="61"/>
      <c r="K37" s="61"/>
      <c r="L37" s="61"/>
      <c r="M37" s="61"/>
      <c r="N37" s="61"/>
      <c r="O37" s="61"/>
      <c r="P37" s="61"/>
      <c r="Q37" s="167"/>
      <c r="R37" s="24"/>
      <c r="S37" s="163"/>
      <c r="T37" s="72"/>
      <c r="U37" s="73"/>
      <c r="V37" s="73"/>
      <c r="W37" s="25"/>
      <c r="X37" s="73"/>
      <c r="Y37" s="73"/>
      <c r="Z37" s="73"/>
      <c r="AA37" s="25"/>
      <c r="AB37" s="73"/>
      <c r="AC37" s="73"/>
      <c r="AD37" s="75"/>
      <c r="AE37"/>
    </row>
    <row r="38" spans="1:34" ht="8.5" customHeight="1">
      <c r="A38" s="150" t="s">
        <v>15</v>
      </c>
      <c r="B38" s="151"/>
      <c r="C38" s="151"/>
      <c r="D38" s="151"/>
      <c r="E38" s="152"/>
      <c r="F38" s="76" t="s">
        <v>14</v>
      </c>
      <c r="G38" s="77"/>
      <c r="H38" s="78"/>
      <c r="I38" s="240"/>
      <c r="J38" s="89"/>
      <c r="K38" s="89"/>
      <c r="L38" s="89"/>
      <c r="M38" s="89"/>
      <c r="N38" s="89"/>
      <c r="O38" s="89"/>
      <c r="P38" s="89"/>
      <c r="Q38" s="167"/>
      <c r="R38" s="24"/>
      <c r="S38" s="163"/>
      <c r="T38" s="72"/>
      <c r="U38" s="73"/>
      <c r="V38" s="73"/>
      <c r="W38" s="25"/>
      <c r="X38" s="73"/>
      <c r="Y38" s="73"/>
      <c r="Z38" s="73"/>
      <c r="AA38" s="25"/>
      <c r="AB38" s="73"/>
      <c r="AC38" s="73"/>
      <c r="AD38" s="75"/>
      <c r="AE38"/>
    </row>
    <row r="39" spans="1:34" ht="8.5" customHeight="1">
      <c r="A39" s="150"/>
      <c r="B39" s="151"/>
      <c r="C39" s="151"/>
      <c r="D39" s="151"/>
      <c r="E39" s="152"/>
      <c r="F39" s="79"/>
      <c r="G39" s="80"/>
      <c r="H39" s="81"/>
      <c r="I39" s="241"/>
      <c r="J39" s="92"/>
      <c r="K39" s="92"/>
      <c r="L39" s="92"/>
      <c r="M39" s="92"/>
      <c r="N39" s="92"/>
      <c r="O39" s="92"/>
      <c r="P39" s="92"/>
      <c r="Q39" s="167"/>
      <c r="R39" s="24"/>
      <c r="S39" s="163"/>
      <c r="T39" s="72"/>
      <c r="U39" s="73"/>
      <c r="V39" s="73"/>
      <c r="W39" s="25"/>
      <c r="X39" s="73"/>
      <c r="Y39" s="73"/>
      <c r="Z39" s="73"/>
      <c r="AA39" s="25"/>
      <c r="AB39" s="73"/>
      <c r="AC39" s="73"/>
      <c r="AD39" s="75"/>
      <c r="AE39"/>
    </row>
    <row r="40" spans="1:34" ht="8.5" customHeight="1">
      <c r="A40" s="153" t="s">
        <v>16</v>
      </c>
      <c r="B40" s="154"/>
      <c r="C40" s="154"/>
      <c r="D40" s="154"/>
      <c r="E40" s="155"/>
      <c r="F40" s="79"/>
      <c r="G40" s="80"/>
      <c r="H40" s="81"/>
      <c r="I40" s="241"/>
      <c r="J40" s="92"/>
      <c r="K40" s="92"/>
      <c r="L40" s="92"/>
      <c r="M40" s="92"/>
      <c r="N40" s="92"/>
      <c r="O40" s="92"/>
      <c r="P40" s="92"/>
      <c r="Q40" s="167"/>
      <c r="R40" s="24"/>
      <c r="S40" s="163"/>
      <c r="T40" s="72"/>
      <c r="U40" s="73"/>
      <c r="V40" s="73"/>
      <c r="W40" s="25"/>
      <c r="X40" s="73"/>
      <c r="Y40" s="73"/>
      <c r="Z40" s="73"/>
      <c r="AA40" s="25"/>
      <c r="AB40" s="73"/>
      <c r="AC40" s="73"/>
      <c r="AD40" s="75"/>
      <c r="AE40"/>
    </row>
    <row r="41" spans="1:34" ht="8.5" customHeight="1" thickBot="1">
      <c r="A41" s="156"/>
      <c r="B41" s="157"/>
      <c r="C41" s="157"/>
      <c r="D41" s="157"/>
      <c r="E41" s="158"/>
      <c r="F41" s="82"/>
      <c r="G41" s="83"/>
      <c r="H41" s="84"/>
      <c r="I41" s="242"/>
      <c r="J41" s="95"/>
      <c r="K41" s="95"/>
      <c r="L41" s="95"/>
      <c r="M41" s="95"/>
      <c r="N41" s="95"/>
      <c r="O41" s="95"/>
      <c r="P41" s="95"/>
      <c r="Q41" s="168"/>
      <c r="R41" s="27"/>
      <c r="S41" s="164"/>
      <c r="T41" s="165"/>
      <c r="U41" s="124"/>
      <c r="V41" s="124"/>
      <c r="W41" s="28"/>
      <c r="X41" s="124"/>
      <c r="Y41" s="124"/>
      <c r="Z41" s="124"/>
      <c r="AA41" s="28"/>
      <c r="AB41" s="124"/>
      <c r="AC41" s="124"/>
      <c r="AD41" s="125"/>
      <c r="AE41"/>
    </row>
    <row r="42" spans="1:34" ht="18" customHeight="1" thickBot="1">
      <c r="A42" s="12"/>
      <c r="B42" s="12"/>
      <c r="C42" s="12"/>
      <c r="D42" s="12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3"/>
      <c r="R42" s="9"/>
      <c r="S42" s="9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</row>
    <row r="43" spans="1:34" ht="15.65" customHeight="1">
      <c r="A43" s="159" t="s">
        <v>64</v>
      </c>
      <c r="B43" s="262" t="s">
        <v>17</v>
      </c>
      <c r="C43" s="262"/>
      <c r="D43" s="262"/>
      <c r="E43" s="264" t="s">
        <v>6</v>
      </c>
      <c r="F43" s="264"/>
      <c r="G43" s="264"/>
      <c r="H43" s="264"/>
      <c r="I43" s="264"/>
      <c r="J43" s="264"/>
      <c r="K43" s="264"/>
      <c r="L43" s="264"/>
      <c r="M43" s="264"/>
      <c r="N43" s="264"/>
      <c r="O43" s="195" t="s">
        <v>18</v>
      </c>
      <c r="P43" s="170"/>
      <c r="Q43" s="171"/>
      <c r="R43" s="169" t="s">
        <v>74</v>
      </c>
      <c r="S43" s="170"/>
      <c r="T43" s="170"/>
      <c r="U43" s="170"/>
      <c r="V43" s="171"/>
      <c r="W43" s="138" t="s">
        <v>3</v>
      </c>
      <c r="X43" s="139"/>
      <c r="Y43" s="139"/>
      <c r="Z43" s="139"/>
      <c r="AA43" s="139"/>
      <c r="AB43" s="139"/>
      <c r="AC43" s="139"/>
      <c r="AD43" s="140"/>
      <c r="AE43"/>
    </row>
    <row r="44" spans="1:34" ht="15.65" customHeight="1">
      <c r="A44" s="160"/>
      <c r="B44" s="263"/>
      <c r="C44" s="263"/>
      <c r="D44" s="263"/>
      <c r="E44" s="265" t="s">
        <v>19</v>
      </c>
      <c r="F44" s="265"/>
      <c r="G44" s="265"/>
      <c r="H44" s="265"/>
      <c r="I44" s="265"/>
      <c r="J44" s="265"/>
      <c r="K44" s="265"/>
      <c r="L44" s="265"/>
      <c r="M44" s="265"/>
      <c r="N44" s="265"/>
      <c r="O44" s="172"/>
      <c r="P44" s="173"/>
      <c r="Q44" s="174"/>
      <c r="R44" s="172"/>
      <c r="S44" s="173"/>
      <c r="T44" s="173"/>
      <c r="U44" s="173"/>
      <c r="V44" s="174"/>
      <c r="W44" s="141"/>
      <c r="X44" s="142"/>
      <c r="Y44" s="142"/>
      <c r="Z44" s="142"/>
      <c r="AA44" s="142"/>
      <c r="AB44" s="142"/>
      <c r="AC44" s="142"/>
      <c r="AD44" s="143"/>
      <c r="AE44"/>
    </row>
    <row r="45" spans="1:34" ht="14.5" customHeight="1">
      <c r="A45" s="160"/>
      <c r="B45" s="258" t="str">
        <f>IF(R45="","",IF(R45="補欠","補欠",$AK$9+R45))</f>
        <v/>
      </c>
      <c r="C45" s="258"/>
      <c r="D45" s="258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90"/>
      <c r="P45" s="291"/>
      <c r="Q45" s="292"/>
      <c r="R45" s="260"/>
      <c r="S45" s="260"/>
      <c r="T45" s="261"/>
      <c r="U45" s="233" t="s">
        <v>38</v>
      </c>
      <c r="V45" s="234"/>
      <c r="W45" s="229"/>
      <c r="X45" s="230"/>
      <c r="Y45" s="235" t="s">
        <v>4</v>
      </c>
      <c r="Z45" s="235"/>
      <c r="AA45" s="230"/>
      <c r="AB45" s="230"/>
      <c r="AC45" s="235" t="s">
        <v>5</v>
      </c>
      <c r="AD45" s="276"/>
      <c r="AE45"/>
      <c r="AH45" s="237" t="e">
        <f>AJ9&amp;R45&amp;"位"</f>
        <v>#N/A</v>
      </c>
    </row>
    <row r="46" spans="1:34" ht="31" customHeight="1">
      <c r="A46" s="160"/>
      <c r="B46" s="258"/>
      <c r="C46" s="258"/>
      <c r="D46" s="258"/>
      <c r="E46" s="14" t="s">
        <v>10</v>
      </c>
      <c r="F46" s="267"/>
      <c r="G46" s="267"/>
      <c r="H46" s="267"/>
      <c r="I46" s="267"/>
      <c r="J46" s="15" t="s">
        <v>11</v>
      </c>
      <c r="K46" s="268"/>
      <c r="L46" s="268"/>
      <c r="M46" s="268"/>
      <c r="N46" s="269"/>
      <c r="O46" s="293"/>
      <c r="P46" s="294"/>
      <c r="Q46" s="295"/>
      <c r="R46" s="260"/>
      <c r="S46" s="260"/>
      <c r="T46" s="261"/>
      <c r="U46" s="173"/>
      <c r="V46" s="174"/>
      <c r="W46" s="231"/>
      <c r="X46" s="232"/>
      <c r="Y46" s="236"/>
      <c r="Z46" s="236"/>
      <c r="AA46" s="232"/>
      <c r="AB46" s="232"/>
      <c r="AC46" s="236"/>
      <c r="AD46" s="277"/>
      <c r="AE46"/>
      <c r="AH46" s="237"/>
    </row>
    <row r="47" spans="1:34" ht="14.5" customHeight="1">
      <c r="A47" s="160"/>
      <c r="B47" s="258" t="str">
        <f>IF(R47="","",IF(R47="補欠","補欠",$AK$9+R47))</f>
        <v/>
      </c>
      <c r="C47" s="258"/>
      <c r="D47" s="258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90"/>
      <c r="P47" s="291"/>
      <c r="Q47" s="292"/>
      <c r="R47" s="260"/>
      <c r="S47" s="260"/>
      <c r="T47" s="261"/>
      <c r="U47" s="233" t="s">
        <v>38</v>
      </c>
      <c r="V47" s="234"/>
      <c r="W47" s="229"/>
      <c r="X47" s="230"/>
      <c r="Y47" s="235" t="s">
        <v>4</v>
      </c>
      <c r="Z47" s="235"/>
      <c r="AA47" s="230"/>
      <c r="AB47" s="230"/>
      <c r="AC47" s="235" t="s">
        <v>5</v>
      </c>
      <c r="AD47" s="276"/>
      <c r="AE47"/>
      <c r="AH47" s="237" t="e">
        <f>AJ9&amp;R47&amp;"位"</f>
        <v>#N/A</v>
      </c>
    </row>
    <row r="48" spans="1:34" ht="31" customHeight="1">
      <c r="A48" s="160"/>
      <c r="B48" s="258"/>
      <c r="C48" s="258"/>
      <c r="D48" s="258"/>
      <c r="E48" s="14" t="s">
        <v>10</v>
      </c>
      <c r="F48" s="267"/>
      <c r="G48" s="267"/>
      <c r="H48" s="267"/>
      <c r="I48" s="267"/>
      <c r="J48" s="15" t="s">
        <v>11</v>
      </c>
      <c r="K48" s="268"/>
      <c r="L48" s="268"/>
      <c r="M48" s="268"/>
      <c r="N48" s="269"/>
      <c r="O48" s="293"/>
      <c r="P48" s="294"/>
      <c r="Q48" s="295"/>
      <c r="R48" s="260"/>
      <c r="S48" s="260"/>
      <c r="T48" s="261"/>
      <c r="U48" s="173"/>
      <c r="V48" s="174"/>
      <c r="W48" s="231"/>
      <c r="X48" s="232"/>
      <c r="Y48" s="236"/>
      <c r="Z48" s="236"/>
      <c r="AA48" s="232"/>
      <c r="AB48" s="232"/>
      <c r="AC48" s="236"/>
      <c r="AD48" s="277"/>
      <c r="AE48"/>
      <c r="AH48" s="237"/>
    </row>
    <row r="49" spans="1:34" ht="14.5" customHeight="1">
      <c r="A49" s="160"/>
      <c r="B49" s="258" t="str">
        <f>IF(R49="","",IF(R49="補欠","補欠",$AK$9+R49))</f>
        <v/>
      </c>
      <c r="C49" s="258"/>
      <c r="D49" s="258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90"/>
      <c r="P49" s="291"/>
      <c r="Q49" s="292"/>
      <c r="R49" s="260"/>
      <c r="S49" s="260"/>
      <c r="T49" s="261"/>
      <c r="U49" s="233" t="s">
        <v>38</v>
      </c>
      <c r="V49" s="234"/>
      <c r="W49" s="229"/>
      <c r="X49" s="230"/>
      <c r="Y49" s="235" t="s">
        <v>4</v>
      </c>
      <c r="Z49" s="235"/>
      <c r="AA49" s="230"/>
      <c r="AB49" s="230"/>
      <c r="AC49" s="235" t="s">
        <v>5</v>
      </c>
      <c r="AD49" s="276"/>
      <c r="AE49"/>
      <c r="AH49" s="237" t="e">
        <f>AJ9&amp;R49&amp;"位"</f>
        <v>#N/A</v>
      </c>
    </row>
    <row r="50" spans="1:34" ht="31" customHeight="1">
      <c r="A50" s="160"/>
      <c r="B50" s="258"/>
      <c r="C50" s="258"/>
      <c r="D50" s="258"/>
      <c r="E50" s="14" t="s">
        <v>10</v>
      </c>
      <c r="F50" s="267"/>
      <c r="G50" s="267"/>
      <c r="H50" s="267"/>
      <c r="I50" s="267"/>
      <c r="J50" s="15" t="s">
        <v>11</v>
      </c>
      <c r="K50" s="268"/>
      <c r="L50" s="268"/>
      <c r="M50" s="268"/>
      <c r="N50" s="269"/>
      <c r="O50" s="293"/>
      <c r="P50" s="294"/>
      <c r="Q50" s="295"/>
      <c r="R50" s="260"/>
      <c r="S50" s="260"/>
      <c r="T50" s="261"/>
      <c r="U50" s="173"/>
      <c r="V50" s="174"/>
      <c r="W50" s="231"/>
      <c r="X50" s="232"/>
      <c r="Y50" s="236"/>
      <c r="Z50" s="236"/>
      <c r="AA50" s="232"/>
      <c r="AB50" s="232"/>
      <c r="AC50" s="236"/>
      <c r="AD50" s="277"/>
      <c r="AE50"/>
      <c r="AH50" s="237"/>
    </row>
    <row r="51" spans="1:34" ht="14.5" customHeight="1">
      <c r="A51" s="160"/>
      <c r="B51" s="258" t="str">
        <f>IF(R51="","",IF(R51="補欠","補欠",$AK$9+R51))</f>
        <v/>
      </c>
      <c r="C51" s="258"/>
      <c r="D51" s="258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96"/>
      <c r="P51" s="297"/>
      <c r="Q51" s="298"/>
      <c r="R51" s="260"/>
      <c r="S51" s="260"/>
      <c r="T51" s="261"/>
      <c r="U51" s="233" t="s">
        <v>38</v>
      </c>
      <c r="V51" s="234"/>
      <c r="W51" s="229"/>
      <c r="X51" s="230"/>
      <c r="Y51" s="235" t="s">
        <v>4</v>
      </c>
      <c r="Z51" s="235"/>
      <c r="AA51" s="230"/>
      <c r="AB51" s="230"/>
      <c r="AC51" s="235" t="s">
        <v>5</v>
      </c>
      <c r="AD51" s="276"/>
      <c r="AE51"/>
      <c r="AH51" s="237" t="e">
        <f>AJ9&amp;R51&amp;"位"</f>
        <v>#N/A</v>
      </c>
    </row>
    <row r="52" spans="1:34" ht="31" customHeight="1" thickBot="1">
      <c r="A52" s="161"/>
      <c r="B52" s="273"/>
      <c r="C52" s="273"/>
      <c r="D52" s="273"/>
      <c r="E52" s="16" t="s">
        <v>10</v>
      </c>
      <c r="F52" s="270"/>
      <c r="G52" s="270"/>
      <c r="H52" s="270"/>
      <c r="I52" s="270"/>
      <c r="J52" s="17" t="s">
        <v>11</v>
      </c>
      <c r="K52" s="271"/>
      <c r="L52" s="271"/>
      <c r="M52" s="271"/>
      <c r="N52" s="272"/>
      <c r="O52" s="242"/>
      <c r="P52" s="95"/>
      <c r="Q52" s="110"/>
      <c r="R52" s="274"/>
      <c r="S52" s="274"/>
      <c r="T52" s="275"/>
      <c r="U52" s="278"/>
      <c r="V52" s="279"/>
      <c r="W52" s="282"/>
      <c r="X52" s="283"/>
      <c r="Y52" s="280"/>
      <c r="Z52" s="280"/>
      <c r="AA52" s="283"/>
      <c r="AB52" s="283"/>
      <c r="AC52" s="280"/>
      <c r="AD52" s="281"/>
      <c r="AE52" s="18"/>
      <c r="AH52" s="237"/>
    </row>
    <row r="53" spans="1:34" ht="12" customHeight="1">
      <c r="A53" s="266" t="s">
        <v>35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</row>
    <row r="54" spans="1:34" ht="12" customHeight="1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</row>
    <row r="55" spans="1:34" ht="12" customHeight="1">
      <c r="A55" s="266"/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</row>
    <row r="56" spans="1:34" ht="12" customHeight="1">
      <c r="A56" s="266"/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</row>
    <row r="57" spans="1:34" ht="12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</row>
    <row r="58" spans="1:34" ht="12" customHeight="1">
      <c r="A58" s="289" t="s">
        <v>31</v>
      </c>
      <c r="B58" s="289"/>
      <c r="C58" s="289"/>
      <c r="D58" s="289"/>
      <c r="E58" s="185"/>
      <c r="F58" s="185"/>
      <c r="G58" s="289" t="s">
        <v>20</v>
      </c>
      <c r="H58" s="289"/>
      <c r="I58" s="185"/>
      <c r="J58" s="185"/>
      <c r="K58" s="289" t="s">
        <v>21</v>
      </c>
      <c r="L58" s="289"/>
    </row>
    <row r="59" spans="1:34" ht="12" customHeight="1">
      <c r="A59" s="289"/>
      <c r="B59" s="289"/>
      <c r="C59" s="289"/>
      <c r="D59" s="289"/>
      <c r="E59" s="185"/>
      <c r="F59" s="185"/>
      <c r="G59" s="289"/>
      <c r="H59" s="289"/>
      <c r="I59" s="185"/>
      <c r="J59" s="185"/>
      <c r="K59" s="289"/>
      <c r="L59" s="289"/>
    </row>
    <row r="60" spans="1:34" ht="12" customHeight="1">
      <c r="A60" s="288">
        <f>F15</f>
        <v>0</v>
      </c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88"/>
      <c r="Q60" s="284" t="s">
        <v>36</v>
      </c>
      <c r="R60" s="285"/>
      <c r="S60" s="285"/>
      <c r="T60" s="286"/>
      <c r="U60" s="286"/>
      <c r="V60" s="286"/>
      <c r="W60" s="286"/>
      <c r="X60" s="286"/>
      <c r="Y60" s="286"/>
      <c r="Z60" s="286"/>
      <c r="AA60" s="286"/>
      <c r="AB60" s="286"/>
      <c r="AC60" s="287" t="s">
        <v>22</v>
      </c>
      <c r="AD60" s="287"/>
    </row>
    <row r="61" spans="1:34" ht="12" customHeight="1">
      <c r="A61" s="288"/>
      <c r="B61" s="288"/>
      <c r="C61" s="288"/>
      <c r="D61" s="288"/>
      <c r="E61" s="288"/>
      <c r="F61" s="288"/>
      <c r="G61" s="288"/>
      <c r="H61" s="288"/>
      <c r="I61" s="288"/>
      <c r="J61" s="288"/>
      <c r="K61" s="288"/>
      <c r="L61" s="288"/>
      <c r="M61" s="288"/>
      <c r="N61" s="288"/>
      <c r="O61" s="288"/>
      <c r="P61" s="288"/>
      <c r="Q61" s="285"/>
      <c r="R61" s="285"/>
      <c r="S61" s="285"/>
      <c r="T61" s="286"/>
      <c r="U61" s="286"/>
      <c r="V61" s="286"/>
      <c r="W61" s="286"/>
      <c r="X61" s="286"/>
      <c r="Y61" s="286"/>
      <c r="Z61" s="286"/>
      <c r="AA61" s="286"/>
      <c r="AB61" s="286"/>
      <c r="AC61" s="287"/>
      <c r="AD61" s="287"/>
    </row>
    <row r="62" spans="1:34" ht="12" customHeight="1">
      <c r="A62" s="288"/>
      <c r="B62" s="288"/>
      <c r="C62" s="288"/>
      <c r="D62" s="288"/>
      <c r="E62" s="288"/>
      <c r="F62" s="288"/>
      <c r="G62" s="288"/>
      <c r="H62" s="288"/>
      <c r="I62" s="288"/>
      <c r="J62" s="288"/>
      <c r="K62" s="288"/>
      <c r="L62" s="288"/>
      <c r="M62" s="288"/>
      <c r="N62" s="288"/>
      <c r="O62" s="288"/>
      <c r="P62" s="288"/>
      <c r="Q62" s="285"/>
      <c r="R62" s="285"/>
      <c r="S62" s="285"/>
      <c r="T62" s="286"/>
      <c r="U62" s="286"/>
      <c r="V62" s="286"/>
      <c r="W62" s="286"/>
      <c r="X62" s="286"/>
      <c r="Y62" s="286"/>
      <c r="Z62" s="286"/>
      <c r="AA62" s="286"/>
      <c r="AB62" s="286"/>
      <c r="AC62" s="287"/>
      <c r="AD62" s="287"/>
    </row>
  </sheetData>
  <sheetProtection sheet="1" objects="1" scenarios="1"/>
  <mergeCells count="158">
    <mergeCell ref="Y47:Z48"/>
    <mergeCell ref="AA47:AB48"/>
    <mergeCell ref="AC47:AD48"/>
    <mergeCell ref="AH47:AH48"/>
    <mergeCell ref="F48:I48"/>
    <mergeCell ref="K48:N48"/>
    <mergeCell ref="B49:D50"/>
    <mergeCell ref="E49:N49"/>
    <mergeCell ref="O49:Q50"/>
    <mergeCell ref="R49:T50"/>
    <mergeCell ref="U49:V50"/>
    <mergeCell ref="W49:X50"/>
    <mergeCell ref="Y49:Z50"/>
    <mergeCell ref="AA49:AB50"/>
    <mergeCell ref="AC49:AD50"/>
    <mergeCell ref="AH49:AH50"/>
    <mergeCell ref="F50:I50"/>
    <mergeCell ref="K50:N50"/>
    <mergeCell ref="O43:Q44"/>
    <mergeCell ref="O45:Q46"/>
    <mergeCell ref="O51:Q52"/>
    <mergeCell ref="B47:D48"/>
    <mergeCell ref="E47:N47"/>
    <mergeCell ref="O47:Q48"/>
    <mergeCell ref="R47:T48"/>
    <mergeCell ref="U47:V48"/>
    <mergeCell ref="W47:X48"/>
    <mergeCell ref="Q60:S62"/>
    <mergeCell ref="T60:AB62"/>
    <mergeCell ref="AC60:AD62"/>
    <mergeCell ref="A60:P62"/>
    <mergeCell ref="A58:D59"/>
    <mergeCell ref="E58:F59"/>
    <mergeCell ref="G58:H59"/>
    <mergeCell ref="I58:J59"/>
    <mergeCell ref="K58:L59"/>
    <mergeCell ref="B45:D46"/>
    <mergeCell ref="E45:N45"/>
    <mergeCell ref="R45:T46"/>
    <mergeCell ref="B43:D44"/>
    <mergeCell ref="E43:N43"/>
    <mergeCell ref="E44:N44"/>
    <mergeCell ref="A53:AD57"/>
    <mergeCell ref="F46:I46"/>
    <mergeCell ref="K46:N46"/>
    <mergeCell ref="F52:I52"/>
    <mergeCell ref="K52:N52"/>
    <mergeCell ref="B51:D52"/>
    <mergeCell ref="E51:N51"/>
    <mergeCell ref="R51:T52"/>
    <mergeCell ref="AC45:AD46"/>
    <mergeCell ref="A43:A52"/>
    <mergeCell ref="U51:V52"/>
    <mergeCell ref="AC51:AD52"/>
    <mergeCell ref="W51:X52"/>
    <mergeCell ref="Y51:Z52"/>
    <mergeCell ref="AA51:AB52"/>
    <mergeCell ref="W45:X46"/>
    <mergeCell ref="U45:V46"/>
    <mergeCell ref="Y45:Z46"/>
    <mergeCell ref="AA45:AB46"/>
    <mergeCell ref="AH45:AH46"/>
    <mergeCell ref="AH51:AH52"/>
    <mergeCell ref="Z1:AD2"/>
    <mergeCell ref="F1:Y2"/>
    <mergeCell ref="F36:H37"/>
    <mergeCell ref="F38:H41"/>
    <mergeCell ref="I38:P41"/>
    <mergeCell ref="I36:P37"/>
    <mergeCell ref="X36:Z41"/>
    <mergeCell ref="AA36:AA41"/>
    <mergeCell ref="AB36:AD41"/>
    <mergeCell ref="R18:S20"/>
    <mergeCell ref="T18:V20"/>
    <mergeCell ref="F20:Q23"/>
    <mergeCell ref="R21:S23"/>
    <mergeCell ref="T21:V23"/>
    <mergeCell ref="A5:AD7"/>
    <mergeCell ref="A8:D12"/>
    <mergeCell ref="E8:G9"/>
    <mergeCell ref="E10:G12"/>
    <mergeCell ref="H8:K9"/>
    <mergeCell ref="H10:K12"/>
    <mergeCell ref="A13:A23"/>
    <mergeCell ref="A3:C4"/>
    <mergeCell ref="D3:AA4"/>
    <mergeCell ref="AB3:AD4"/>
    <mergeCell ref="AB18:AD20"/>
    <mergeCell ref="B13:E14"/>
    <mergeCell ref="B15:E17"/>
    <mergeCell ref="B18:E23"/>
    <mergeCell ref="F18:F19"/>
    <mergeCell ref="G18:I19"/>
    <mergeCell ref="J18:J19"/>
    <mergeCell ref="K18:N19"/>
    <mergeCell ref="F13:AD14"/>
    <mergeCell ref="F15:AD17"/>
    <mergeCell ref="L31:O33"/>
    <mergeCell ref="F29:O30"/>
    <mergeCell ref="W33:AD33"/>
    <mergeCell ref="B31:E33"/>
    <mergeCell ref="F31:F33"/>
    <mergeCell ref="K31:K33"/>
    <mergeCell ref="T31:AD32"/>
    <mergeCell ref="W43:AD44"/>
    <mergeCell ref="B29:E30"/>
    <mergeCell ref="A36:E37"/>
    <mergeCell ref="A38:E39"/>
    <mergeCell ref="A40:E41"/>
    <mergeCell ref="A29:A35"/>
    <mergeCell ref="P29:P32"/>
    <mergeCell ref="R36:S41"/>
    <mergeCell ref="T36:V41"/>
    <mergeCell ref="W36:W41"/>
    <mergeCell ref="AB29:AD30"/>
    <mergeCell ref="Q36:Q41"/>
    <mergeCell ref="X29:Z30"/>
    <mergeCell ref="AA29:AA30"/>
    <mergeCell ref="R43:V44"/>
    <mergeCell ref="T29:V30"/>
    <mergeCell ref="W29:W30"/>
    <mergeCell ref="K26:K28"/>
    <mergeCell ref="L26:O28"/>
    <mergeCell ref="Q26:S27"/>
    <mergeCell ref="T26:AD27"/>
    <mergeCell ref="P28:V28"/>
    <mergeCell ref="W28:AD28"/>
    <mergeCell ref="AB21:AD23"/>
    <mergeCell ref="AA18:AA20"/>
    <mergeCell ref="AA21:AA23"/>
    <mergeCell ref="W18:W20"/>
    <mergeCell ref="X18:Z20"/>
    <mergeCell ref="W21:W23"/>
    <mergeCell ref="X21:Z23"/>
    <mergeCell ref="A24:A28"/>
    <mergeCell ref="W35:AD35"/>
    <mergeCell ref="B34:E35"/>
    <mergeCell ref="F34:O35"/>
    <mergeCell ref="P34:S35"/>
    <mergeCell ref="T34:V34"/>
    <mergeCell ref="T35:V35"/>
    <mergeCell ref="W34:AD34"/>
    <mergeCell ref="B24:E25"/>
    <mergeCell ref="F24:O25"/>
    <mergeCell ref="P24:P27"/>
    <mergeCell ref="Q24:S25"/>
    <mergeCell ref="T24:V25"/>
    <mergeCell ref="W24:W25"/>
    <mergeCell ref="X24:Z25"/>
    <mergeCell ref="AA24:AA25"/>
    <mergeCell ref="AB24:AD25"/>
    <mergeCell ref="B26:E28"/>
    <mergeCell ref="F26:F28"/>
    <mergeCell ref="G26:J28"/>
    <mergeCell ref="P33:V33"/>
    <mergeCell ref="Q29:S30"/>
    <mergeCell ref="Q31:S32"/>
    <mergeCell ref="G31:J33"/>
  </mergeCells>
  <phoneticPr fontId="1"/>
  <conditionalFormatting sqref="W45 AA45 E10 H10 F24 T24:V25 G26 L26 T26:AD27 F29 T29:V30 X29:Z30 AB29:AD30 G31 L31 T31:AD32 F34 F46:I46 K46:N46 E58:F59 I58:J59 T60:AB62 E45:O45 O51 W47 AA47 F48:I48 K48:N48 E47:O47 W49 AA49 F50:I50 K50:N50 E49:O49 B45:D50 R45:T52">
    <cfRule type="containsBlanks" dxfId="15" priority="40">
      <formula>LEN(TRIM(B10))=0</formula>
    </cfRule>
  </conditionalFormatting>
  <conditionalFormatting sqref="B45:D50">
    <cfRule type="expression" dxfId="14" priority="6">
      <formula>$R$45="補欠"</formula>
    </cfRule>
  </conditionalFormatting>
  <conditionalFormatting sqref="B51:D52 W51:X52 AA51:AB52 E51:N51 F52:I52 K52:N52">
    <cfRule type="containsBlanks" dxfId="13" priority="5">
      <formula>LEN(TRIM(B51))=0</formula>
    </cfRule>
  </conditionalFormatting>
  <conditionalFormatting sqref="B51:D52">
    <cfRule type="expression" dxfId="12" priority="4">
      <formula>$R$51="補欠"</formula>
    </cfRule>
  </conditionalFormatting>
  <conditionalFormatting sqref="F13 F15 T18 G18:I19 K18:N19 X18:Z25 AB18:AD25 F20 T21">
    <cfRule type="containsBlanks" dxfId="11" priority="1">
      <formula>LEN(TRIM(F13))=0</formula>
    </cfRule>
  </conditionalFormatting>
  <conditionalFormatting sqref="I36:P37">
    <cfRule type="expression" dxfId="10" priority="36">
      <formula>AND($I$38&lt;&gt;"",$I$36="")</formula>
    </cfRule>
  </conditionalFormatting>
  <conditionalFormatting sqref="R45:T50">
    <cfRule type="expression" dxfId="9" priority="43">
      <formula>AND(#REF!&lt;&gt;"",$R$45="")</formula>
    </cfRule>
  </conditionalFormatting>
  <conditionalFormatting sqref="T36:V41">
    <cfRule type="expression" dxfId="8" priority="44">
      <formula>AND($I$38&lt;&gt;"",$T$36="")</formula>
    </cfRule>
  </conditionalFormatting>
  <conditionalFormatting sqref="W45:X50 AA45:AB50">
    <cfRule type="expression" dxfId="7" priority="2">
      <formula>$R$45="補欠"</formula>
    </cfRule>
  </conditionalFormatting>
  <conditionalFormatting sqref="W51:X52 AA51:AB52">
    <cfRule type="expression" dxfId="6" priority="3">
      <formula>$R$51="補欠"</formula>
    </cfRule>
  </conditionalFormatting>
  <conditionalFormatting sqref="W28:AD28">
    <cfRule type="containsBlanks" dxfId="5" priority="48">
      <formula>LEN(TRIM(W28))=0</formula>
    </cfRule>
    <cfRule type="expression" dxfId="4" priority="49">
      <formula>AND($F$34="部活動指導員",$W$33="")</formula>
    </cfRule>
  </conditionalFormatting>
  <conditionalFormatting sqref="W33:AD33">
    <cfRule type="expression" dxfId="3" priority="47">
      <formula>AND($F$34="部活動指導員",$W$33="")</formula>
    </cfRule>
  </conditionalFormatting>
  <conditionalFormatting sqref="W34:AD35">
    <cfRule type="containsBlanks" dxfId="2" priority="14">
      <formula>LEN(TRIM(W34))=0</formula>
    </cfRule>
  </conditionalFormatting>
  <conditionalFormatting sqref="X36:Z41">
    <cfRule type="expression" dxfId="1" priority="45">
      <formula>AND($I$38&lt;&gt;"",$X$36="")</formula>
    </cfRule>
  </conditionalFormatting>
  <conditionalFormatting sqref="AB36:AD41">
    <cfRule type="expression" dxfId="0" priority="46">
      <formula>AND($I$38&lt;&gt;"",$AB$36="")</formula>
    </cfRule>
  </conditionalFormatting>
  <dataValidations count="6">
    <dataValidation type="list" allowBlank="1" showInputMessage="1" showErrorMessage="1" sqref="E10" xr:uid="{00000000-0002-0000-0000-000000000000}">
      <formula1>"男子,女子"</formula1>
    </dataValidation>
    <dataValidation type="list" allowBlank="1" showInputMessage="1" showErrorMessage="1" sqref="H10" xr:uid="{00000000-0002-0000-0000-000001000000}">
      <formula1>"山梨県,群馬県,埼玉県,神奈川県,茨城県,東京都,栃木県,千葉県"</formula1>
    </dataValidation>
    <dataValidation imeMode="fullKatakana" allowBlank="1" showInputMessage="1" showErrorMessage="1" sqref="I36 F24:O25 E45:N45 E51:N51 F29:O30 F13 E47:N47 E49:N49" xr:uid="{00000000-0002-0000-0000-000002000000}"/>
    <dataValidation type="list" allowBlank="1" showInputMessage="1" showErrorMessage="1" sqref="R45:T52" xr:uid="{00000000-0002-0000-0000-000003000000}">
      <formula1>"1,2,3,4,補欠"</formula1>
    </dataValidation>
    <dataValidation type="list" allowBlank="1" showInputMessage="1" showErrorMessage="1" sqref="W28:AD28" xr:uid="{00000000-0002-0000-0000-000004000000}">
      <formula1>"保護者,外部指導者"</formula1>
    </dataValidation>
    <dataValidation type="list" allowBlank="1" showInputMessage="1" showErrorMessage="1" sqref="F34:O35" xr:uid="{00000000-0002-0000-0000-000005000000}">
      <formula1>"校長,教頭・副校長,教職員,部活動指導員"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7" orientation="portrait" blackAndWhite="1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0" r:id="rId4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37</xdr:row>
                    <xdr:rowOff>38100</xdr:rowOff>
                  </from>
                  <to>
                    <xdr:col>1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5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31750</xdr:rowOff>
                  </from>
                  <to>
                    <xdr:col>0</xdr:col>
                    <xdr:colOff>203200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0"/>
  <sheetViews>
    <sheetView workbookViewId="0">
      <selection activeCell="D4" sqref="D4"/>
    </sheetView>
  </sheetViews>
  <sheetFormatPr defaultRowHeight="18"/>
  <cols>
    <col min="1" max="1" width="4.75" customWidth="1"/>
    <col min="2" max="3" width="3.58203125" customWidth="1"/>
    <col min="4" max="4" width="8.25" customWidth="1"/>
    <col min="5" max="6" width="21.58203125" customWidth="1"/>
    <col min="7" max="7" width="11.5" customWidth="1"/>
    <col min="8" max="8" width="12.83203125" customWidth="1"/>
    <col min="9" max="9" width="5.08203125" customWidth="1"/>
    <col min="10" max="10" width="10.83203125" customWidth="1"/>
    <col min="11" max="11" width="12.83203125" customWidth="1"/>
    <col min="12" max="12" width="3.83203125" customWidth="1"/>
  </cols>
  <sheetData>
    <row r="1" spans="1:12" s="2" customFormat="1" ht="25.5" customHeight="1">
      <c r="A1" s="3" t="s">
        <v>23</v>
      </c>
      <c r="B1" s="3" t="s">
        <v>4</v>
      </c>
      <c r="C1" s="3" t="s">
        <v>5</v>
      </c>
      <c r="D1" s="3" t="s">
        <v>24</v>
      </c>
      <c r="E1" s="3" t="s">
        <v>25</v>
      </c>
      <c r="F1" s="3" t="s">
        <v>26</v>
      </c>
      <c r="G1" s="3" t="s">
        <v>27</v>
      </c>
      <c r="H1" s="3" t="s">
        <v>28</v>
      </c>
      <c r="I1" s="3" t="s">
        <v>17</v>
      </c>
      <c r="J1" s="3" t="s">
        <v>29</v>
      </c>
      <c r="K1" s="3" t="s">
        <v>30</v>
      </c>
      <c r="L1" s="3" t="s">
        <v>18</v>
      </c>
    </row>
    <row r="2" spans="1:12" s="1" customFormat="1" ht="25.5" customHeight="1">
      <c r="A2" s="4">
        <f>申込書!E10</f>
        <v>0</v>
      </c>
      <c r="B2" s="4">
        <f>申込書!W45</f>
        <v>0</v>
      </c>
      <c r="C2" s="4">
        <f>申込書!AA45</f>
        <v>0</v>
      </c>
      <c r="D2" s="4" t="e">
        <f>申込書!AH45</f>
        <v>#N/A</v>
      </c>
      <c r="E2" s="4">
        <f>申込書!F15</f>
        <v>0</v>
      </c>
      <c r="F2" s="4">
        <f>申込書!F13</f>
        <v>0</v>
      </c>
      <c r="G2" s="4" t="str">
        <f>申込書!G31&amp;"　"&amp;申込書!L31</f>
        <v>　</v>
      </c>
      <c r="H2" s="4">
        <f>申込書!F29</f>
        <v>0</v>
      </c>
      <c r="I2" s="4" t="str">
        <f>申込書!B45</f>
        <v/>
      </c>
      <c r="J2" s="4" t="str">
        <f>申込書!F46&amp;"　"&amp;申込書!K46</f>
        <v>　</v>
      </c>
      <c r="K2" s="4">
        <f>申込書!E45</f>
        <v>0</v>
      </c>
      <c r="L2" s="4">
        <f>申込書!O45</f>
        <v>0</v>
      </c>
    </row>
    <row r="3" spans="1:12" s="1" customFormat="1" ht="25.5" customHeight="1">
      <c r="A3" s="4" t="str">
        <f>IF(J3="　","",A2)</f>
        <v/>
      </c>
      <c r="B3" s="4" t="str">
        <f>IF(J3="　","",申込書!W47)</f>
        <v/>
      </c>
      <c r="C3" s="4" t="str">
        <f>IF(J3="　","",申込書!AA47)</f>
        <v/>
      </c>
      <c r="D3" s="4" t="str">
        <f>IF(J3="　","",申込書!AH47)</f>
        <v/>
      </c>
      <c r="E3" s="4" t="str">
        <f>IF(J3="　","",E2)</f>
        <v/>
      </c>
      <c r="F3" s="4" t="str">
        <f>IF(J3="　","",F2)</f>
        <v/>
      </c>
      <c r="G3" s="4" t="str">
        <f>IF(J3="　","",G2)</f>
        <v/>
      </c>
      <c r="H3" s="4" t="str">
        <f>IF(J3="　","",H2)</f>
        <v/>
      </c>
      <c r="I3" s="4" t="str">
        <f>申込書!B47</f>
        <v/>
      </c>
      <c r="J3" s="4" t="str">
        <f>申込書!F48&amp;"　"&amp;申込書!K48</f>
        <v>　</v>
      </c>
      <c r="K3" s="4" t="str">
        <f>IF(J3="　","",申込書!E47)</f>
        <v/>
      </c>
      <c r="L3" s="4" t="str">
        <f>IF(J3="　","",申込書!O47)</f>
        <v/>
      </c>
    </row>
    <row r="4" spans="1:12" s="1" customFormat="1" ht="25.5" customHeight="1">
      <c r="A4" s="4" t="str">
        <f>IF(J4="　","",A2)</f>
        <v/>
      </c>
      <c r="B4" s="4" t="str">
        <f>IF(J4="　","",申込書!W49)</f>
        <v/>
      </c>
      <c r="C4" s="4" t="str">
        <f>IF(J4="　","",申込書!AA49)</f>
        <v/>
      </c>
      <c r="D4" s="4" t="str">
        <f>IF(J4="　","",申込書!AH49)</f>
        <v/>
      </c>
      <c r="E4" s="4" t="str">
        <f>IF(J4="　","",E2)</f>
        <v/>
      </c>
      <c r="F4" s="4" t="str">
        <f>IF(J4="　","",F2)</f>
        <v/>
      </c>
      <c r="G4" s="4" t="str">
        <f>IF(J4="　","",G2)</f>
        <v/>
      </c>
      <c r="H4" s="4" t="str">
        <f>IF(J4="　","",H2)</f>
        <v/>
      </c>
      <c r="I4" s="4" t="str">
        <f>申込書!B49</f>
        <v/>
      </c>
      <c r="J4" s="4" t="str">
        <f>申込書!F50&amp;"　"&amp;申込書!K50</f>
        <v>　</v>
      </c>
      <c r="K4" s="4" t="str">
        <f>IF(J4="　","",申込書!E49)</f>
        <v/>
      </c>
      <c r="L4" s="4" t="str">
        <f>IF(J4="　","",申込書!O49)</f>
        <v/>
      </c>
    </row>
    <row r="5" spans="1:12" s="1" customFormat="1" ht="25.5" customHeight="1">
      <c r="A5" s="4" t="str">
        <f>IF(J5="　","",A2)</f>
        <v/>
      </c>
      <c r="B5" s="4" t="str">
        <f>IF(J5="　","",申込書!W51)</f>
        <v/>
      </c>
      <c r="C5" s="4" t="str">
        <f>IF(J5="　","",申込書!AA51)</f>
        <v/>
      </c>
      <c r="D5" s="4" t="str">
        <f>IF(J5="　","",申込書!AH51)</f>
        <v/>
      </c>
      <c r="E5" s="4" t="str">
        <f>IF(J5="　","",E2)</f>
        <v/>
      </c>
      <c r="F5" s="4" t="str">
        <f>IF(J5="　","",F2)</f>
        <v/>
      </c>
      <c r="G5" s="4" t="str">
        <f>IF(J5="　","",G2)</f>
        <v/>
      </c>
      <c r="H5" s="4" t="str">
        <f>IF(J5="　","",H2)</f>
        <v/>
      </c>
      <c r="I5" s="4" t="str">
        <f>申込書!B51</f>
        <v/>
      </c>
      <c r="J5" s="4" t="str">
        <f>申込書!F52&amp;"　"&amp;申込書!K52</f>
        <v>　</v>
      </c>
      <c r="K5" s="4" t="str">
        <f>IF(J5="　","",申込書!E51)</f>
        <v/>
      </c>
      <c r="L5" s="4" t="str">
        <f>IF(J5="　","",申込書!O51)</f>
        <v/>
      </c>
    </row>
    <row r="6" spans="1:12" s="1" customFormat="1"/>
    <row r="7" spans="1:12" s="1" customFormat="1"/>
    <row r="8" spans="1:12" s="1" customFormat="1"/>
    <row r="9" spans="1:12" s="1" customFormat="1"/>
    <row r="10" spans="1:12" s="1" customFormat="1"/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プログラム用データ</vt:lpstr>
      <vt:lpstr>申込書!Print_Area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梶原隆史</dc:creator>
  <cp:keywords/>
  <dc:description/>
  <cp:lastModifiedBy>隆史 梶原</cp:lastModifiedBy>
  <cp:revision/>
  <cp:lastPrinted>2023-07-05T13:45:21Z</cp:lastPrinted>
  <dcterms:created xsi:type="dcterms:W3CDTF">2021-08-10T23:47:08Z</dcterms:created>
  <dcterms:modified xsi:type="dcterms:W3CDTF">2023-07-05T14:13:42Z</dcterms:modified>
  <cp:category/>
  <cp:contentStatus/>
</cp:coreProperties>
</file>